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930" activeTab="3"/>
  </bookViews>
  <sheets>
    <sheet name="Boys U11" sheetId="1" r:id="rId1"/>
    <sheet name="Girls U11" sheetId="2" r:id="rId2"/>
    <sheet name="Boys U13" sheetId="3" r:id="rId3"/>
    <sheet name="Girls U13" sheetId="4" r:id="rId4"/>
    <sheet name="Boys U15" sheetId="5" state="hidden" r:id="rId5"/>
    <sheet name="Girls U15" sheetId="6" state="hidden" r:id="rId6"/>
    <sheet name="U15 Results" sheetId="7" r:id="rId7"/>
    <sheet name="U15 All Rounder" sheetId="8" r:id="rId8"/>
    <sheet name="Results by event" sheetId="9" r:id="rId9"/>
    <sheet name="Summary Results" sheetId="10" r:id="rId10"/>
    <sheet name="Overall 1 &amp; 2" sheetId="11" r:id="rId11"/>
    <sheet name="Non-Scoring" sheetId="12" r:id="rId12"/>
  </sheets>
  <externalReferences>
    <externalReference r:id="rId15"/>
  </externalReferences>
  <definedNames>
    <definedName name="PAGE1">#REF!</definedName>
    <definedName name="PAGE2">#REF!</definedName>
  </definedNames>
  <calcPr fullCalcOnLoad="1"/>
</workbook>
</file>

<file path=xl/comments8.xml><?xml version="1.0" encoding="utf-8"?>
<comments xmlns="http://schemas.openxmlformats.org/spreadsheetml/2006/main">
  <authors>
    <author>Ian Robinson</author>
  </authors>
  <commentList>
    <comment ref="J4" authorId="0">
      <text>
        <r>
          <rPr>
            <b/>
            <sz val="8"/>
            <rFont val="Tahoma"/>
            <family val="0"/>
          </rPr>
          <t>Ian Robinson:</t>
        </r>
        <r>
          <rPr>
            <sz val="8"/>
            <rFont val="Tahoma"/>
            <family val="0"/>
          </rPr>
          <t xml:space="preserve">
Top 4 from each team
+ paarlauf
+ relay</t>
        </r>
      </text>
    </comment>
    <comment ref="J95" authorId="0">
      <text>
        <r>
          <rPr>
            <b/>
            <sz val="8"/>
            <rFont val="Tahoma"/>
            <family val="0"/>
          </rPr>
          <t>Ian Robinson:</t>
        </r>
        <r>
          <rPr>
            <sz val="8"/>
            <rFont val="Tahoma"/>
            <family val="0"/>
          </rPr>
          <t xml:space="preserve">
Top 4 from each team
+ paarlauf
+ relay
</t>
        </r>
      </text>
    </comment>
  </commentList>
</comments>
</file>

<file path=xl/sharedStrings.xml><?xml version="1.0" encoding="utf-8"?>
<sst xmlns="http://schemas.openxmlformats.org/spreadsheetml/2006/main" count="1780" uniqueCount="338">
  <si>
    <t>Boys U 11</t>
  </si>
  <si>
    <t>Banbury</t>
  </si>
  <si>
    <t>Bicester</t>
  </si>
  <si>
    <t>Oxford</t>
  </si>
  <si>
    <t>Witney</t>
  </si>
  <si>
    <t>Obstacle Race</t>
  </si>
  <si>
    <t>Time</t>
  </si>
  <si>
    <t>Points</t>
  </si>
  <si>
    <t>One Lap</t>
  </si>
  <si>
    <t>A - Name</t>
  </si>
  <si>
    <t>B - Name</t>
  </si>
  <si>
    <t>Total Time</t>
  </si>
  <si>
    <t>Speed Bounce</t>
  </si>
  <si>
    <t>Number</t>
  </si>
  <si>
    <t>Total Number</t>
  </si>
  <si>
    <t>Distance</t>
  </si>
  <si>
    <t>Total Distance</t>
  </si>
  <si>
    <t>Three Laps</t>
  </si>
  <si>
    <t>4 x 1 Lap Relay</t>
  </si>
  <si>
    <t>Total Points</t>
  </si>
  <si>
    <t>Girls U 11</t>
  </si>
  <si>
    <t>Radley</t>
  </si>
  <si>
    <t>Boys U 13</t>
  </si>
  <si>
    <t>Two Laps</t>
  </si>
  <si>
    <t>Four Laps</t>
  </si>
  <si>
    <t>Shot</t>
  </si>
  <si>
    <t>8 Laps Paarlauf</t>
  </si>
  <si>
    <t>4 x 2 Laps Relay</t>
  </si>
  <si>
    <t>Girls U 13</t>
  </si>
  <si>
    <t>Long Jump</t>
  </si>
  <si>
    <t>4x2 Laps Relay</t>
  </si>
  <si>
    <t>Boys U 15</t>
  </si>
  <si>
    <t>C - Name</t>
  </si>
  <si>
    <t>D - Name</t>
  </si>
  <si>
    <t>Shot Putt</t>
  </si>
  <si>
    <t>Girls U 15</t>
  </si>
  <si>
    <t>Oxfordshire Sports Hall League</t>
  </si>
  <si>
    <t>Name</t>
  </si>
  <si>
    <t>Club</t>
  </si>
  <si>
    <t>2 Lap</t>
  </si>
  <si>
    <t>4 Lap</t>
  </si>
  <si>
    <t>Paarlauf</t>
  </si>
  <si>
    <t>Relay</t>
  </si>
  <si>
    <t>Count</t>
  </si>
  <si>
    <t>Abingdon Amblers</t>
  </si>
  <si>
    <t>Boys</t>
  </si>
  <si>
    <t>Banbury Harriers</t>
  </si>
  <si>
    <t>Bicester A.C.</t>
  </si>
  <si>
    <t>Oxford City</t>
  </si>
  <si>
    <t>Witney R.R.</t>
  </si>
  <si>
    <t>Girls</t>
  </si>
  <si>
    <t>Under 11</t>
  </si>
  <si>
    <t>Total</t>
  </si>
  <si>
    <t>Under 13</t>
  </si>
  <si>
    <t>Under 15</t>
  </si>
  <si>
    <t>Summary of Results</t>
  </si>
  <si>
    <t>Totals</t>
  </si>
  <si>
    <t>Position</t>
  </si>
  <si>
    <t>Points to</t>
  </si>
  <si>
    <t>Vertical Jump</t>
  </si>
  <si>
    <t>Triple Jump</t>
  </si>
  <si>
    <t xml:space="preserve">Venue : </t>
  </si>
  <si>
    <t xml:space="preserve">Date - </t>
  </si>
  <si>
    <t>Venue</t>
  </si>
  <si>
    <t>Time - Heat 1</t>
  </si>
  <si>
    <t>Time - Heat 2</t>
  </si>
  <si>
    <t>E - Name</t>
  </si>
  <si>
    <t>F - Name</t>
  </si>
  <si>
    <t>Abingdon</t>
  </si>
  <si>
    <t>Under 15 Boys All Rounder Competition</t>
  </si>
  <si>
    <t>Under 15 Girls All Rounder Competition</t>
  </si>
  <si>
    <t>Long jump</t>
  </si>
  <si>
    <t>Six Lap</t>
  </si>
  <si>
    <t>Javelin</t>
  </si>
  <si>
    <t>OVERALL RESULTS</t>
  </si>
  <si>
    <t>Event 1</t>
  </si>
  <si>
    <t>A/Amblers</t>
  </si>
  <si>
    <t>Event 2</t>
  </si>
  <si>
    <t>Event 1 &amp; 2</t>
  </si>
  <si>
    <t>Overall Position</t>
  </si>
  <si>
    <t>G - Name</t>
  </si>
  <si>
    <t>H - Name</t>
  </si>
  <si>
    <t>I - Name</t>
  </si>
  <si>
    <t>J - Name</t>
  </si>
  <si>
    <t>Goring &amp; Wallingford</t>
  </si>
  <si>
    <t>J Benfield</t>
  </si>
  <si>
    <t>T Downs</t>
  </si>
  <si>
    <t>Kidlington Sports Centre</t>
  </si>
  <si>
    <t>U 15 G</t>
  </si>
  <si>
    <t>U15 B</t>
  </si>
  <si>
    <t>U15G</t>
  </si>
  <si>
    <t>U15 G</t>
  </si>
  <si>
    <t xml:space="preserve">U15G </t>
  </si>
  <si>
    <t xml:space="preserve">U15B </t>
  </si>
  <si>
    <t xml:space="preserve">U15 B </t>
  </si>
  <si>
    <t>U15B</t>
  </si>
  <si>
    <t>Non Scoring</t>
  </si>
  <si>
    <t>Long Jump U11 G</t>
  </si>
  <si>
    <t>Long Jump U13G</t>
  </si>
  <si>
    <t>Long Jump U11B</t>
  </si>
  <si>
    <t>Long Jump U13B</t>
  </si>
  <si>
    <t>17th November 2013</t>
  </si>
  <si>
    <t>O Clamp</t>
  </si>
  <si>
    <t>C Charles</t>
  </si>
  <si>
    <t>T Williams</t>
  </si>
  <si>
    <t>C Evans</t>
  </si>
  <si>
    <t>J Panther</t>
  </si>
  <si>
    <t>A Hamp</t>
  </si>
  <si>
    <t>J Maudsley</t>
  </si>
  <si>
    <t>C Maudsley</t>
  </si>
  <si>
    <t>H Yates</t>
  </si>
  <si>
    <t>T Kavanagh</t>
  </si>
  <si>
    <t>L Williams</t>
  </si>
  <si>
    <t>S Lock</t>
  </si>
  <si>
    <t>E G-Brown</t>
  </si>
  <si>
    <t>B Groves</t>
  </si>
  <si>
    <t>G S-Vickers</t>
  </si>
  <si>
    <t>W W-Smith</t>
  </si>
  <si>
    <t>R Badenhorst</t>
  </si>
  <si>
    <t>J Kelly</t>
  </si>
  <si>
    <t>S Coate</t>
  </si>
  <si>
    <t>D Crowther</t>
  </si>
  <si>
    <t>O Sumner</t>
  </si>
  <si>
    <t>G Walters</t>
  </si>
  <si>
    <t>D Palmer</t>
  </si>
  <si>
    <t>C Taylor</t>
  </si>
  <si>
    <t>K Gray</t>
  </si>
  <si>
    <t>M Harrison</t>
  </si>
  <si>
    <t>A Garry</t>
  </si>
  <si>
    <t>L Peach</t>
  </si>
  <si>
    <t>K Harrison</t>
  </si>
  <si>
    <t>O Martin</t>
  </si>
  <si>
    <t>A Cox</t>
  </si>
  <si>
    <t>G Cordy</t>
  </si>
  <si>
    <t>L Gardner</t>
  </si>
  <si>
    <t>K Ford</t>
  </si>
  <si>
    <t>E McDonnell</t>
  </si>
  <si>
    <t>A D'Silva</t>
  </si>
  <si>
    <t>E Sims</t>
  </si>
  <si>
    <t>R Silvester</t>
  </si>
  <si>
    <t>T Armstrong</t>
  </si>
  <si>
    <t>M Cook</t>
  </si>
  <si>
    <t>B Swanwick</t>
  </si>
  <si>
    <t>L Anderson</t>
  </si>
  <si>
    <t>I Moyaert</t>
  </si>
  <si>
    <t>S Gilkes</t>
  </si>
  <si>
    <t>E Darvell</t>
  </si>
  <si>
    <t>M Donaghy</t>
  </si>
  <si>
    <t>F Noble</t>
  </si>
  <si>
    <t>C Yates</t>
  </si>
  <si>
    <t>H Attrill</t>
  </si>
  <si>
    <t>C Coney</t>
  </si>
  <si>
    <t>W Sims</t>
  </si>
  <si>
    <t>J Welham</t>
  </si>
  <si>
    <t>F Jones</t>
  </si>
  <si>
    <t>J Judson</t>
  </si>
  <si>
    <t>M Crowther</t>
  </si>
  <si>
    <t>J McEwan</t>
  </si>
  <si>
    <t>J Croft</t>
  </si>
  <si>
    <t>K Letowska</t>
  </si>
  <si>
    <t>J Totoni</t>
  </si>
  <si>
    <t>M Gorrell</t>
  </si>
  <si>
    <t>J Garry</t>
  </si>
  <si>
    <t>O Lyford</t>
  </si>
  <si>
    <t>L Garside</t>
  </si>
  <si>
    <t>H Hunter</t>
  </si>
  <si>
    <t>M Acton</t>
  </si>
  <si>
    <t>H G-Brown</t>
  </si>
  <si>
    <t>A Gould</t>
  </si>
  <si>
    <t>M Silvester</t>
  </si>
  <si>
    <t>A Leondiou</t>
  </si>
  <si>
    <t>M Cooper</t>
  </si>
  <si>
    <t>V Harte</t>
  </si>
  <si>
    <t>S Dawes</t>
  </si>
  <si>
    <t>A Anson</t>
  </si>
  <si>
    <t>H Dubber</t>
  </si>
  <si>
    <t>P Cooper</t>
  </si>
  <si>
    <t>N Anderson</t>
  </si>
  <si>
    <t>E Thompson</t>
  </si>
  <si>
    <t>R Scott</t>
  </si>
  <si>
    <t>B Moulton</t>
  </si>
  <si>
    <t>M Dawes</t>
  </si>
  <si>
    <t>Ban</t>
  </si>
  <si>
    <t>B Anderson</t>
  </si>
  <si>
    <t>O Blanche</t>
  </si>
  <si>
    <t>F Green</t>
  </si>
  <si>
    <t>A Westbrook</t>
  </si>
  <si>
    <t>J Martin</t>
  </si>
  <si>
    <t>M Bishop</t>
  </si>
  <si>
    <t>H Field</t>
  </si>
  <si>
    <t>M Henman</t>
  </si>
  <si>
    <t>T Westbrook</t>
  </si>
  <si>
    <t>L McIntyre</t>
  </si>
  <si>
    <t>M Shepherd</t>
  </si>
  <si>
    <t>S Tanner</t>
  </si>
  <si>
    <t>M Blanche</t>
  </si>
  <si>
    <t>A Showan</t>
  </si>
  <si>
    <t>H Jarrett</t>
  </si>
  <si>
    <t>T Krummins</t>
  </si>
  <si>
    <t>D Lyel</t>
  </si>
  <si>
    <t>B Henning</t>
  </si>
  <si>
    <t>O Westbrook</t>
  </si>
  <si>
    <t>J Rhodes</t>
  </si>
  <si>
    <t>P B-Johnson</t>
  </si>
  <si>
    <t>A Hudson</t>
  </si>
  <si>
    <t>K Lloyd</t>
  </si>
  <si>
    <t>Wit</t>
  </si>
  <si>
    <t>M Hulewicz</t>
  </si>
  <si>
    <t>A Conlon</t>
  </si>
  <si>
    <t>O Tanner</t>
  </si>
  <si>
    <t>J Booth</t>
  </si>
  <si>
    <t>O Stacey</t>
  </si>
  <si>
    <t>M Bryce</t>
  </si>
  <si>
    <t>G Meyer</t>
  </si>
  <si>
    <t>J Marinho</t>
  </si>
  <si>
    <t>M Lock</t>
  </si>
  <si>
    <t>J Barker</t>
  </si>
  <si>
    <t>T McClimont</t>
  </si>
  <si>
    <t>Rad</t>
  </si>
  <si>
    <t>K Francis</t>
  </si>
  <si>
    <t>H Dawson</t>
  </si>
  <si>
    <t>G Dawson</t>
  </si>
  <si>
    <t>J Berrill</t>
  </si>
  <si>
    <t>W Barrett</t>
  </si>
  <si>
    <t>G Fernandez</t>
  </si>
  <si>
    <t>J Fernandez</t>
  </si>
  <si>
    <t>S Swadling</t>
  </si>
  <si>
    <t>F Fishley</t>
  </si>
  <si>
    <t>J Cumberland</t>
  </si>
  <si>
    <t>K Snuggs</t>
  </si>
  <si>
    <t>F McCann</t>
  </si>
  <si>
    <t>R M-Ingram</t>
  </si>
  <si>
    <t>A Martin</t>
  </si>
  <si>
    <t>J McClimont</t>
  </si>
  <si>
    <t>I Jones</t>
  </si>
  <si>
    <t>E Thomas</t>
  </si>
  <si>
    <t>M Bedlington</t>
  </si>
  <si>
    <t>G McKerney</t>
  </si>
  <si>
    <t>W Thompson</t>
  </si>
  <si>
    <t>B Halsey</t>
  </si>
  <si>
    <t>E Winstone</t>
  </si>
  <si>
    <t>C Rees</t>
  </si>
  <si>
    <t>D Smith</t>
  </si>
  <si>
    <t>K Snell</t>
  </si>
  <si>
    <t>A Snuggs</t>
  </si>
  <si>
    <t>O Woodley</t>
  </si>
  <si>
    <t>A B-Martin</t>
  </si>
  <si>
    <t>A Winstone</t>
  </si>
  <si>
    <t>E Hoyle</t>
  </si>
  <si>
    <t>T McCann</t>
  </si>
  <si>
    <t>L Brown</t>
  </si>
  <si>
    <t>E B-Martin</t>
  </si>
  <si>
    <t>R Burton</t>
  </si>
  <si>
    <t>M Adams</t>
  </si>
  <si>
    <t>R Piggot</t>
  </si>
  <si>
    <t>O Barnes</t>
  </si>
  <si>
    <t xml:space="preserve">E Smith </t>
  </si>
  <si>
    <t>L Burton</t>
  </si>
  <si>
    <t>E Smith</t>
  </si>
  <si>
    <t>S Mott</t>
  </si>
  <si>
    <t>O Stock</t>
  </si>
  <si>
    <t>Bic</t>
  </si>
  <si>
    <t>R Penfold</t>
  </si>
  <si>
    <t>E Ford</t>
  </si>
  <si>
    <t>Y Martin</t>
  </si>
  <si>
    <t>J Stowell</t>
  </si>
  <si>
    <t>A Jack</t>
  </si>
  <si>
    <t>C Wilce</t>
  </si>
  <si>
    <t>Z Wilce</t>
  </si>
  <si>
    <t>T Gould</t>
  </si>
  <si>
    <t>R Bungay</t>
  </si>
  <si>
    <t>S Shorter</t>
  </si>
  <si>
    <t>A Bennett</t>
  </si>
  <si>
    <t>Oxf</t>
  </si>
  <si>
    <t>S Worfolk</t>
  </si>
  <si>
    <t>1.25.7</t>
  </si>
  <si>
    <t>1.35.2</t>
  </si>
  <si>
    <t>1.38.1</t>
  </si>
  <si>
    <t>1.46.0</t>
  </si>
  <si>
    <t>1.40.6</t>
  </si>
  <si>
    <t>1.41.4</t>
  </si>
  <si>
    <t>1.33.6</t>
  </si>
  <si>
    <t>1.35.39</t>
  </si>
  <si>
    <t>1.45.6</t>
  </si>
  <si>
    <t>1.27.5</t>
  </si>
  <si>
    <t>1.29.1</t>
  </si>
  <si>
    <t>1.38.4</t>
  </si>
  <si>
    <t>1.24.1</t>
  </si>
  <si>
    <t>1.25.2</t>
  </si>
  <si>
    <t>1.26.1</t>
  </si>
  <si>
    <t>1.23.7</t>
  </si>
  <si>
    <t>1.26.0</t>
  </si>
  <si>
    <t>1.21.8</t>
  </si>
  <si>
    <t>1.26.3</t>
  </si>
  <si>
    <t>D Chung</t>
  </si>
  <si>
    <t>P Swanwick</t>
  </si>
  <si>
    <t>I Thomas</t>
  </si>
  <si>
    <t>R Fernandez</t>
  </si>
  <si>
    <t>T Wells</t>
  </si>
  <si>
    <t>R N-Ingram</t>
  </si>
  <si>
    <t>R Piggott</t>
  </si>
  <si>
    <t>K Corbett</t>
  </si>
  <si>
    <t>D Cheung</t>
  </si>
  <si>
    <t>C Dubber</t>
  </si>
  <si>
    <t>Abi</t>
  </si>
  <si>
    <t>Triple Jump U11G</t>
  </si>
  <si>
    <t>C Dewhurst</t>
  </si>
  <si>
    <t>L Thompson</t>
  </si>
  <si>
    <t>Triple Jump U11B</t>
  </si>
  <si>
    <t>M Cadle</t>
  </si>
  <si>
    <t>1.49.8</t>
  </si>
  <si>
    <t>1.53.9</t>
  </si>
  <si>
    <t>2.02.8</t>
  </si>
  <si>
    <t>1.49.6</t>
  </si>
  <si>
    <t>1.46.4</t>
  </si>
  <si>
    <t>1.38.5</t>
  </si>
  <si>
    <t>1.44.2</t>
  </si>
  <si>
    <t>Speed Bounce U11G</t>
  </si>
  <si>
    <t xml:space="preserve">Speed Bounce U11 </t>
  </si>
  <si>
    <t>M Cardle</t>
  </si>
  <si>
    <t>K Gary</t>
  </si>
  <si>
    <t>R Badonhorst</t>
  </si>
  <si>
    <t>S Henman</t>
  </si>
  <si>
    <t>P Hudson</t>
  </si>
  <si>
    <t>H Jarret</t>
  </si>
  <si>
    <t>1.46.7</t>
  </si>
  <si>
    <t>1.42.5</t>
  </si>
  <si>
    <t>1.47.2</t>
  </si>
  <si>
    <t>Speed Bounce U13G</t>
  </si>
  <si>
    <t>Speed Bounce U13B</t>
  </si>
  <si>
    <t>1.40.5</t>
  </si>
  <si>
    <t>1.45.1</t>
  </si>
  <si>
    <t>1.49.7</t>
  </si>
  <si>
    <t>1.35.9</t>
  </si>
  <si>
    <t>1.36.9</t>
  </si>
  <si>
    <t>1.42.9</t>
  </si>
  <si>
    <t>1.32.0</t>
  </si>
  <si>
    <t>1.33.9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</si>
</sst>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"/>
    <numFmt numFmtId="177" formatCode="[$-809]dd\ mmmm\ yyyy"/>
  </numFmts>
  <fonts count="34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0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20" borderId="12" xfId="0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1" fontId="2" fillId="0" borderId="1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Continuous"/>
    </xf>
    <xf numFmtId="14" fontId="1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20" borderId="19" xfId="0" applyFont="1" applyFill="1" applyBorder="1" applyAlignment="1">
      <alignment horizontal="center"/>
    </xf>
    <xf numFmtId="15" fontId="3" fillId="0" borderId="0" xfId="0" applyNumberFormat="1" applyFont="1" applyAlignment="1">
      <alignment/>
    </xf>
    <xf numFmtId="0" fontId="2" fillId="20" borderId="20" xfId="0" applyFont="1" applyFill="1" applyBorder="1" applyAlignment="1">
      <alignment horizontal="center" vertical="center"/>
    </xf>
    <xf numFmtId="15" fontId="1" fillId="0" borderId="0" xfId="0" applyNumberFormat="1" applyFont="1" applyAlignment="1">
      <alignment horizontal="left"/>
    </xf>
    <xf numFmtId="15" fontId="2" fillId="0" borderId="0" xfId="0" applyNumberFormat="1" applyFont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5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 vertical="center"/>
    </xf>
    <xf numFmtId="0" fontId="2" fillId="20" borderId="21" xfId="0" applyFont="1" applyFill="1" applyBorder="1" applyAlignment="1">
      <alignment horizontal="center" vertical="center"/>
    </xf>
    <xf numFmtId="0" fontId="2" fillId="2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2" fillId="20" borderId="24" xfId="0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20" borderId="27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0" fontId="2" fillId="20" borderId="29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1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176" fontId="1" fillId="0" borderId="0" xfId="0" applyNumberFormat="1" applyFont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2" fillId="20" borderId="37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4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33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47" fontId="0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48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/>
    </xf>
    <xf numFmtId="0" fontId="0" fillId="0" borderId="3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2" fillId="20" borderId="20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1" fontId="32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ompaq_Owner\Local%20Settings\Temporary%20Internet%20Files\Content.IE5\2MC3I2KS\1.%20Sportshall%20-%20Event%20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ys U11"/>
      <sheetName val="Girls U11"/>
      <sheetName val="Boys U13"/>
      <sheetName val="Girls U13"/>
      <sheetName val="Boys U15"/>
      <sheetName val="Girls U15"/>
      <sheetName val="U15 Results"/>
      <sheetName val="U15 All Rounder"/>
      <sheetName val="Results by event"/>
      <sheetName val="Summary Results"/>
      <sheetName val="Non Scoring"/>
    </sheetNames>
    <sheetDataSet>
      <sheetData sheetId="9">
        <row r="11">
          <cell r="B11">
            <v>22</v>
          </cell>
          <cell r="C11">
            <v>35</v>
          </cell>
          <cell r="D11">
            <v>48</v>
          </cell>
          <cell r="E11">
            <v>0</v>
          </cell>
          <cell r="F11">
            <v>28</v>
          </cell>
          <cell r="G11">
            <v>30</v>
          </cell>
          <cell r="H11">
            <v>16</v>
          </cell>
        </row>
        <row r="12">
          <cell r="B12">
            <v>15</v>
          </cell>
          <cell r="C12">
            <v>32</v>
          </cell>
          <cell r="D12">
            <v>47</v>
          </cell>
          <cell r="E12">
            <v>0</v>
          </cell>
          <cell r="F12">
            <v>35</v>
          </cell>
          <cell r="G12">
            <v>16</v>
          </cell>
          <cell r="H12">
            <v>39</v>
          </cell>
        </row>
        <row r="15">
          <cell r="B15">
            <v>6</v>
          </cell>
          <cell r="C15">
            <v>2</v>
          </cell>
          <cell r="D15">
            <v>1</v>
          </cell>
          <cell r="E15">
            <v>7</v>
          </cell>
          <cell r="F15">
            <v>3</v>
          </cell>
          <cell r="G15">
            <v>5</v>
          </cell>
          <cell r="H15">
            <v>4</v>
          </cell>
        </row>
        <row r="17">
          <cell r="B17">
            <v>20</v>
          </cell>
          <cell r="C17">
            <v>29</v>
          </cell>
          <cell r="D17">
            <v>55</v>
          </cell>
          <cell r="E17">
            <v>0</v>
          </cell>
          <cell r="F17">
            <v>29</v>
          </cell>
          <cell r="G17">
            <v>19</v>
          </cell>
          <cell r="H17">
            <v>9</v>
          </cell>
        </row>
        <row r="18">
          <cell r="B18">
            <v>17</v>
          </cell>
          <cell r="C18">
            <v>50</v>
          </cell>
          <cell r="D18">
            <v>47</v>
          </cell>
          <cell r="E18">
            <v>0</v>
          </cell>
          <cell r="F18">
            <v>0</v>
          </cell>
          <cell r="G18">
            <v>46</v>
          </cell>
          <cell r="H18">
            <v>33</v>
          </cell>
        </row>
        <row r="21">
          <cell r="B21">
            <v>5</v>
          </cell>
          <cell r="C21">
            <v>2</v>
          </cell>
          <cell r="D21">
            <v>1</v>
          </cell>
          <cell r="E21">
            <v>7</v>
          </cell>
          <cell r="F21">
            <v>6</v>
          </cell>
          <cell r="G21">
            <v>3</v>
          </cell>
          <cell r="H21">
            <v>4</v>
          </cell>
        </row>
        <row r="25">
          <cell r="B25">
            <v>0</v>
          </cell>
          <cell r="C25">
            <v>117</v>
          </cell>
          <cell r="D25">
            <v>209</v>
          </cell>
          <cell r="E25">
            <v>0</v>
          </cell>
          <cell r="F25">
            <v>0</v>
          </cell>
          <cell r="G25">
            <v>57</v>
          </cell>
          <cell r="H25">
            <v>263</v>
          </cell>
        </row>
        <row r="27">
          <cell r="B27">
            <v>5</v>
          </cell>
          <cell r="C27">
            <v>3</v>
          </cell>
          <cell r="D27">
            <v>2</v>
          </cell>
          <cell r="E27">
            <v>5</v>
          </cell>
          <cell r="F27">
            <v>5</v>
          </cell>
          <cell r="G27">
            <v>4</v>
          </cell>
          <cell r="H27">
            <v>1</v>
          </cell>
        </row>
        <row r="30">
          <cell r="B30">
            <v>37</v>
          </cell>
          <cell r="C30">
            <v>247</v>
          </cell>
          <cell r="D30">
            <v>207</v>
          </cell>
          <cell r="E30">
            <v>0</v>
          </cell>
          <cell r="F30">
            <v>35</v>
          </cell>
          <cell r="G30">
            <v>73</v>
          </cell>
          <cell r="H30">
            <v>176</v>
          </cell>
        </row>
        <row r="32">
          <cell r="B32">
            <v>5</v>
          </cell>
          <cell r="C32">
            <v>1</v>
          </cell>
          <cell r="D32">
            <v>2</v>
          </cell>
          <cell r="E32">
            <v>7</v>
          </cell>
          <cell r="F32">
            <v>6</v>
          </cell>
          <cell r="G32">
            <v>4</v>
          </cell>
          <cell r="H32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56" sqref="L56"/>
    </sheetView>
  </sheetViews>
  <sheetFormatPr defaultColWidth="9.140625" defaultRowHeight="12.75"/>
  <cols>
    <col min="1" max="1" width="4.00390625" style="2" customWidth="1"/>
    <col min="2" max="2" width="15.00390625" style="0" customWidth="1"/>
    <col min="3" max="5" width="13.140625" style="2" customWidth="1"/>
    <col min="6" max="6" width="11.00390625" style="2" hidden="1" customWidth="1"/>
    <col min="7" max="9" width="13.140625" style="2" customWidth="1"/>
  </cols>
  <sheetData>
    <row r="1" spans="1:7" ht="12.75">
      <c r="A1" s="1" t="s">
        <v>61</v>
      </c>
      <c r="C1" s="1" t="s">
        <v>87</v>
      </c>
      <c r="F1" s="3" t="s">
        <v>62</v>
      </c>
      <c r="G1" s="55" t="s">
        <v>101</v>
      </c>
    </row>
    <row r="3" spans="2:9" ht="38.25">
      <c r="B3" s="4" t="s">
        <v>0</v>
      </c>
      <c r="C3" s="3" t="s">
        <v>68</v>
      </c>
      <c r="D3" s="3" t="s">
        <v>1</v>
      </c>
      <c r="E3" s="3" t="s">
        <v>2</v>
      </c>
      <c r="F3" s="153" t="s">
        <v>84</v>
      </c>
      <c r="G3" s="3" t="s">
        <v>3</v>
      </c>
      <c r="H3" s="3" t="s">
        <v>21</v>
      </c>
      <c r="I3" s="3" t="s">
        <v>4</v>
      </c>
    </row>
    <row r="4" spans="1:2" ht="12.75">
      <c r="A4" s="3">
        <v>1</v>
      </c>
      <c r="B4" s="4" t="s">
        <v>5</v>
      </c>
    </row>
    <row r="5" spans="1:9" ht="12.75">
      <c r="A5" s="3"/>
      <c r="B5" t="s">
        <v>6</v>
      </c>
      <c r="C5" s="65" t="s">
        <v>282</v>
      </c>
      <c r="D5" s="65" t="s">
        <v>285</v>
      </c>
      <c r="E5" s="65" t="s">
        <v>281</v>
      </c>
      <c r="F5" s="5">
        <v>0</v>
      </c>
      <c r="G5" s="65" t="s">
        <v>283</v>
      </c>
      <c r="H5" s="65" t="s">
        <v>286</v>
      </c>
      <c r="I5" s="65" t="s">
        <v>284</v>
      </c>
    </row>
    <row r="6" spans="1:9" ht="12.75">
      <c r="A6" s="3"/>
      <c r="B6" s="6" t="s">
        <v>7</v>
      </c>
      <c r="C6" s="7">
        <v>4</v>
      </c>
      <c r="D6" s="7">
        <v>6</v>
      </c>
      <c r="E6" s="7">
        <v>5</v>
      </c>
      <c r="F6" s="7">
        <v>0</v>
      </c>
      <c r="G6" s="7">
        <v>2</v>
      </c>
      <c r="H6" s="7">
        <v>3</v>
      </c>
      <c r="I6" s="210">
        <v>7</v>
      </c>
    </row>
    <row r="7" spans="1:2" ht="12.75">
      <c r="A7" s="3">
        <v>2</v>
      </c>
      <c r="B7" s="4" t="s">
        <v>8</v>
      </c>
    </row>
    <row r="8" spans="1:9" ht="12.75">
      <c r="A8" s="3"/>
      <c r="B8" t="s">
        <v>9</v>
      </c>
      <c r="C8" s="2" t="s">
        <v>222</v>
      </c>
      <c r="D8" s="2" t="s">
        <v>102</v>
      </c>
      <c r="E8" s="2" t="s">
        <v>111</v>
      </c>
      <c r="G8" s="2" t="s">
        <v>117</v>
      </c>
      <c r="H8" s="2" t="s">
        <v>226</v>
      </c>
      <c r="I8" s="2" t="s">
        <v>184</v>
      </c>
    </row>
    <row r="9" spans="1:9" ht="12.75">
      <c r="A9" s="3"/>
      <c r="B9" t="s">
        <v>6</v>
      </c>
      <c r="C9" s="9">
        <v>15.2</v>
      </c>
      <c r="D9" s="9">
        <v>13.1</v>
      </c>
      <c r="E9" s="9">
        <v>13.5</v>
      </c>
      <c r="F9" s="9">
        <v>0</v>
      </c>
      <c r="G9" s="9">
        <v>13.8</v>
      </c>
      <c r="H9" s="9">
        <v>14.4</v>
      </c>
      <c r="I9" s="9">
        <v>14.5</v>
      </c>
    </row>
    <row r="10" spans="1:9" ht="12.75">
      <c r="A10" s="3"/>
      <c r="B10" t="s">
        <v>10</v>
      </c>
      <c r="C10" s="2" t="s">
        <v>221</v>
      </c>
      <c r="D10" s="64" t="s">
        <v>104</v>
      </c>
      <c r="E10" s="64" t="s">
        <v>113</v>
      </c>
      <c r="G10" s="2" t="s">
        <v>123</v>
      </c>
      <c r="H10" s="2" t="s">
        <v>270</v>
      </c>
      <c r="I10" s="64" t="s">
        <v>185</v>
      </c>
    </row>
    <row r="11" spans="1:9" ht="12.75">
      <c r="A11" s="3"/>
      <c r="B11" t="s">
        <v>6</v>
      </c>
      <c r="C11" s="9">
        <v>14.6</v>
      </c>
      <c r="D11" s="9">
        <v>13.5</v>
      </c>
      <c r="E11" s="9">
        <v>14.2</v>
      </c>
      <c r="F11" s="9">
        <v>0</v>
      </c>
      <c r="G11" s="9">
        <v>14.4</v>
      </c>
      <c r="H11" s="9">
        <v>14.4</v>
      </c>
      <c r="I11" s="9">
        <v>13.8</v>
      </c>
    </row>
    <row r="12" spans="1:9" ht="12.75">
      <c r="A12" s="3"/>
      <c r="B12" t="s">
        <v>32</v>
      </c>
      <c r="C12" s="8" t="s">
        <v>223</v>
      </c>
      <c r="D12" s="205" t="s">
        <v>105</v>
      </c>
      <c r="E12" s="205" t="s">
        <v>114</v>
      </c>
      <c r="F12" s="8"/>
      <c r="G12" s="8" t="s">
        <v>118</v>
      </c>
      <c r="H12" s="8" t="s">
        <v>228</v>
      </c>
      <c r="I12" s="8"/>
    </row>
    <row r="13" spans="1:9" ht="12.75">
      <c r="A13" s="3"/>
      <c r="B13" t="s">
        <v>6</v>
      </c>
      <c r="C13" s="9">
        <v>13.6</v>
      </c>
      <c r="D13" s="9">
        <v>15.7</v>
      </c>
      <c r="E13" s="9">
        <v>13.9</v>
      </c>
      <c r="F13" s="9">
        <v>0</v>
      </c>
      <c r="G13" s="9">
        <v>14.7</v>
      </c>
      <c r="H13" s="9">
        <v>14.8</v>
      </c>
      <c r="I13" s="9">
        <v>0</v>
      </c>
    </row>
    <row r="14" spans="1:9" ht="12.75">
      <c r="A14" s="3"/>
      <c r="B14" t="s">
        <v>33</v>
      </c>
      <c r="C14" s="8"/>
      <c r="D14" s="205" t="s">
        <v>106</v>
      </c>
      <c r="E14" s="205" t="s">
        <v>112</v>
      </c>
      <c r="F14" s="8"/>
      <c r="G14" s="8" t="s">
        <v>119</v>
      </c>
      <c r="H14" s="8" t="s">
        <v>229</v>
      </c>
      <c r="I14" s="8"/>
    </row>
    <row r="15" spans="1:9" ht="12.75">
      <c r="A15" s="3"/>
      <c r="B15" t="s">
        <v>6</v>
      </c>
      <c r="C15" s="9">
        <v>0</v>
      </c>
      <c r="D15" s="9">
        <v>15.2</v>
      </c>
      <c r="E15" s="9">
        <v>13.3</v>
      </c>
      <c r="F15" s="9">
        <v>0</v>
      </c>
      <c r="G15" s="9">
        <v>15.4</v>
      </c>
      <c r="H15" s="9">
        <v>16.6</v>
      </c>
      <c r="I15" s="9">
        <v>0</v>
      </c>
    </row>
    <row r="16" spans="1:9" ht="12.75">
      <c r="A16" s="3"/>
      <c r="B16" t="s">
        <v>11</v>
      </c>
      <c r="C16" s="9">
        <f aca="true" t="shared" si="0" ref="C16:I16">C15+C13+C11+C9</f>
        <v>43.4</v>
      </c>
      <c r="D16" s="9">
        <f t="shared" si="0"/>
        <v>57.5</v>
      </c>
      <c r="E16" s="9">
        <f t="shared" si="0"/>
        <v>54.900000000000006</v>
      </c>
      <c r="F16" s="9">
        <f t="shared" si="0"/>
        <v>0</v>
      </c>
      <c r="G16" s="9">
        <f t="shared" si="0"/>
        <v>58.3</v>
      </c>
      <c r="H16" s="9">
        <f t="shared" si="0"/>
        <v>60.2</v>
      </c>
      <c r="I16" s="9">
        <f t="shared" si="0"/>
        <v>28.3</v>
      </c>
    </row>
    <row r="17" spans="1:9" ht="12.75">
      <c r="A17" s="3"/>
      <c r="B17" s="6" t="s">
        <v>7</v>
      </c>
      <c r="C17" s="7">
        <v>3</v>
      </c>
      <c r="D17" s="7">
        <v>6</v>
      </c>
      <c r="E17" s="7">
        <v>7</v>
      </c>
      <c r="F17" s="7">
        <v>0</v>
      </c>
      <c r="G17" s="7">
        <v>5</v>
      </c>
      <c r="H17" s="7">
        <v>4</v>
      </c>
      <c r="I17" s="7">
        <v>2</v>
      </c>
    </row>
    <row r="18" spans="1:2" ht="12.75">
      <c r="A18" s="3">
        <v>3</v>
      </c>
      <c r="B18" s="4" t="s">
        <v>12</v>
      </c>
    </row>
    <row r="19" spans="1:8" ht="12.75">
      <c r="A19" s="3"/>
      <c r="B19" t="s">
        <v>9</v>
      </c>
      <c r="C19" s="2" t="s">
        <v>224</v>
      </c>
      <c r="D19" s="2" t="s">
        <v>103</v>
      </c>
      <c r="E19" s="2" t="s">
        <v>114</v>
      </c>
      <c r="G19" s="2" t="s">
        <v>120</v>
      </c>
      <c r="H19" s="2" t="s">
        <v>230</v>
      </c>
    </row>
    <row r="20" spans="1:9" ht="12.75">
      <c r="A20" s="3"/>
      <c r="B20" t="s">
        <v>13</v>
      </c>
      <c r="C20" s="8">
        <v>38</v>
      </c>
      <c r="D20" s="8">
        <v>45</v>
      </c>
      <c r="E20" s="8">
        <v>49</v>
      </c>
      <c r="F20" s="8">
        <v>0</v>
      </c>
      <c r="G20" s="8">
        <v>36</v>
      </c>
      <c r="H20" s="8">
        <v>30</v>
      </c>
      <c r="I20" s="8">
        <v>0</v>
      </c>
    </row>
    <row r="21" spans="1:8" ht="12.75">
      <c r="A21" s="3"/>
      <c r="B21" t="s">
        <v>10</v>
      </c>
      <c r="C21" s="2" t="s">
        <v>220</v>
      </c>
      <c r="D21" s="2" t="s">
        <v>107</v>
      </c>
      <c r="E21" s="2" t="s">
        <v>113</v>
      </c>
      <c r="G21" s="2" t="s">
        <v>121</v>
      </c>
      <c r="H21" s="2" t="s">
        <v>231</v>
      </c>
    </row>
    <row r="22" spans="1:9" ht="12.75">
      <c r="A22" s="3"/>
      <c r="B22" t="s">
        <v>13</v>
      </c>
      <c r="C22" s="8">
        <v>34</v>
      </c>
      <c r="D22" s="8">
        <v>37</v>
      </c>
      <c r="E22" s="8">
        <v>46</v>
      </c>
      <c r="F22" s="8">
        <v>0</v>
      </c>
      <c r="G22" s="8">
        <v>37</v>
      </c>
      <c r="H22" s="8">
        <v>43</v>
      </c>
      <c r="I22" s="8">
        <v>0</v>
      </c>
    </row>
    <row r="23" spans="1:9" ht="12.75">
      <c r="A23" s="3"/>
      <c r="B23" t="s">
        <v>32</v>
      </c>
      <c r="C23" s="8" t="s">
        <v>223</v>
      </c>
      <c r="D23" s="8" t="s">
        <v>108</v>
      </c>
      <c r="E23" s="205" t="s">
        <v>274</v>
      </c>
      <c r="F23" s="8"/>
      <c r="G23" s="8" t="s">
        <v>122</v>
      </c>
      <c r="H23" s="8" t="s">
        <v>270</v>
      </c>
      <c r="I23" s="8"/>
    </row>
    <row r="24" spans="1:9" ht="12.75">
      <c r="A24" s="3"/>
      <c r="B24" t="s">
        <v>13</v>
      </c>
      <c r="C24" s="164">
        <v>46</v>
      </c>
      <c r="D24" s="164">
        <v>47</v>
      </c>
      <c r="E24" s="164">
        <v>35</v>
      </c>
      <c r="F24" s="164">
        <v>0</v>
      </c>
      <c r="G24" s="164">
        <v>43</v>
      </c>
      <c r="H24" s="164">
        <v>44</v>
      </c>
      <c r="I24" s="164">
        <v>0</v>
      </c>
    </row>
    <row r="25" spans="1:9" ht="12.75">
      <c r="A25" s="3"/>
      <c r="B25" t="s">
        <v>33</v>
      </c>
      <c r="C25" s="8" t="s">
        <v>222</v>
      </c>
      <c r="D25" s="8" t="s">
        <v>109</v>
      </c>
      <c r="E25" s="205" t="s">
        <v>115</v>
      </c>
      <c r="F25" s="8"/>
      <c r="G25" s="8" t="s">
        <v>119</v>
      </c>
      <c r="H25" s="8" t="s">
        <v>228</v>
      </c>
      <c r="I25" s="8"/>
    </row>
    <row r="26" spans="1:9" ht="12.75">
      <c r="A26" s="3"/>
      <c r="B26" t="s">
        <v>13</v>
      </c>
      <c r="C26" s="164">
        <v>43</v>
      </c>
      <c r="D26" s="164">
        <v>50</v>
      </c>
      <c r="E26" s="164">
        <v>42</v>
      </c>
      <c r="F26" s="164">
        <v>0</v>
      </c>
      <c r="G26" s="164">
        <v>39</v>
      </c>
      <c r="H26" s="164">
        <v>45</v>
      </c>
      <c r="I26" s="164">
        <v>0</v>
      </c>
    </row>
    <row r="27" spans="1:9" ht="12.75">
      <c r="A27" s="3"/>
      <c r="B27" t="s">
        <v>14</v>
      </c>
      <c r="C27" s="8">
        <f aca="true" t="shared" si="1" ref="C27:I27">C20+C22+C24+C26</f>
        <v>161</v>
      </c>
      <c r="D27" s="8">
        <f t="shared" si="1"/>
        <v>179</v>
      </c>
      <c r="E27" s="8">
        <f t="shared" si="1"/>
        <v>172</v>
      </c>
      <c r="F27" s="8">
        <f t="shared" si="1"/>
        <v>0</v>
      </c>
      <c r="G27" s="8">
        <f t="shared" si="1"/>
        <v>155</v>
      </c>
      <c r="H27" s="8">
        <f t="shared" si="1"/>
        <v>162</v>
      </c>
      <c r="I27" s="8">
        <f t="shared" si="1"/>
        <v>0</v>
      </c>
    </row>
    <row r="28" spans="1:9" ht="12.75">
      <c r="A28" s="3"/>
      <c r="B28" s="6" t="s">
        <v>7</v>
      </c>
      <c r="C28" s="7">
        <v>4</v>
      </c>
      <c r="D28" s="7">
        <v>7</v>
      </c>
      <c r="E28" s="7">
        <v>6</v>
      </c>
      <c r="F28" s="7">
        <v>0</v>
      </c>
      <c r="G28" s="7">
        <v>3</v>
      </c>
      <c r="H28" s="7">
        <v>5</v>
      </c>
      <c r="I28" s="7">
        <v>0</v>
      </c>
    </row>
    <row r="29" spans="1:2" ht="12.75">
      <c r="A29" s="3">
        <v>4</v>
      </c>
      <c r="B29" s="4" t="s">
        <v>71</v>
      </c>
    </row>
    <row r="30" spans="1:9" ht="12.75">
      <c r="A30" s="3"/>
      <c r="B30" t="s">
        <v>9</v>
      </c>
      <c r="C30" s="2" t="s">
        <v>225</v>
      </c>
      <c r="D30" s="2" t="s">
        <v>102</v>
      </c>
      <c r="E30" s="2" t="s">
        <v>111</v>
      </c>
      <c r="G30" s="2" t="s">
        <v>117</v>
      </c>
      <c r="H30" s="2" t="s">
        <v>227</v>
      </c>
      <c r="I30" s="2" t="s">
        <v>186</v>
      </c>
    </row>
    <row r="31" spans="1:9" ht="12.75">
      <c r="A31" s="3"/>
      <c r="B31" t="s">
        <v>15</v>
      </c>
      <c r="C31" s="9">
        <v>1.47</v>
      </c>
      <c r="D31" s="9">
        <v>1.68</v>
      </c>
      <c r="E31" s="9">
        <v>1.81</v>
      </c>
      <c r="F31" s="9">
        <v>0</v>
      </c>
      <c r="G31" s="9">
        <v>1.6</v>
      </c>
      <c r="H31" s="9">
        <v>1.83</v>
      </c>
      <c r="I31" s="9">
        <v>1.77</v>
      </c>
    </row>
    <row r="32" spans="1:9" ht="12.75">
      <c r="A32" s="3"/>
      <c r="B32" t="s">
        <v>10</v>
      </c>
      <c r="C32" s="2" t="s">
        <v>219</v>
      </c>
      <c r="D32" s="64" t="s">
        <v>110</v>
      </c>
      <c r="E32" s="8" t="s">
        <v>116</v>
      </c>
      <c r="F32" s="8"/>
      <c r="G32" s="64" t="s">
        <v>122</v>
      </c>
      <c r="H32" s="2" t="s">
        <v>232</v>
      </c>
      <c r="I32" s="64" t="s">
        <v>185</v>
      </c>
    </row>
    <row r="33" spans="1:9" ht="12.75">
      <c r="A33" s="3"/>
      <c r="B33" t="s">
        <v>15</v>
      </c>
      <c r="C33" s="9">
        <v>1.58</v>
      </c>
      <c r="D33" s="9">
        <v>1.49</v>
      </c>
      <c r="E33" s="9">
        <v>1.73</v>
      </c>
      <c r="F33" s="9">
        <v>0</v>
      </c>
      <c r="G33" s="9">
        <v>1.61</v>
      </c>
      <c r="H33" s="9">
        <v>1.69</v>
      </c>
      <c r="I33" s="9">
        <v>1.52</v>
      </c>
    </row>
    <row r="34" spans="1:9" ht="12.75">
      <c r="A34" s="3"/>
      <c r="B34" t="s">
        <v>16</v>
      </c>
      <c r="C34" s="9">
        <f aca="true" t="shared" si="2" ref="C34:I34">C33+C31</f>
        <v>3.05</v>
      </c>
      <c r="D34" s="9">
        <f t="shared" si="2"/>
        <v>3.17</v>
      </c>
      <c r="E34" s="9">
        <f t="shared" si="2"/>
        <v>3.54</v>
      </c>
      <c r="F34" s="9">
        <f t="shared" si="2"/>
        <v>0</v>
      </c>
      <c r="G34" s="9">
        <f t="shared" si="2"/>
        <v>3.21</v>
      </c>
      <c r="H34" s="9">
        <f t="shared" si="2"/>
        <v>3.52</v>
      </c>
      <c r="I34" s="9">
        <f t="shared" si="2"/>
        <v>3.29</v>
      </c>
    </row>
    <row r="35" spans="1:9" ht="12.75">
      <c r="A35" s="3"/>
      <c r="B35" s="6" t="s">
        <v>7</v>
      </c>
      <c r="C35" s="7">
        <v>2</v>
      </c>
      <c r="D35" s="7">
        <v>3</v>
      </c>
      <c r="E35" s="7">
        <v>7</v>
      </c>
      <c r="F35" s="7">
        <v>0</v>
      </c>
      <c r="G35" s="7">
        <v>4</v>
      </c>
      <c r="H35" s="7">
        <v>6</v>
      </c>
      <c r="I35" s="7">
        <v>5</v>
      </c>
    </row>
    <row r="36" spans="1:2" ht="12.75">
      <c r="A36" s="3">
        <v>5</v>
      </c>
      <c r="B36" s="4" t="s">
        <v>17</v>
      </c>
    </row>
    <row r="37" spans="1:9" ht="12.75">
      <c r="A37" s="3"/>
      <c r="B37" t="s">
        <v>9</v>
      </c>
      <c r="C37" s="64" t="s">
        <v>220</v>
      </c>
      <c r="D37" s="2" t="s">
        <v>107</v>
      </c>
      <c r="E37" s="2" t="s">
        <v>111</v>
      </c>
      <c r="G37" s="2" t="s">
        <v>118</v>
      </c>
      <c r="H37" s="64" t="s">
        <v>227</v>
      </c>
      <c r="I37" s="2" t="s">
        <v>187</v>
      </c>
    </row>
    <row r="38" spans="1:9" ht="12.75">
      <c r="A38" s="3"/>
      <c r="B38" t="s">
        <v>6</v>
      </c>
      <c r="C38" s="9">
        <v>45.3</v>
      </c>
      <c r="D38" s="9">
        <v>42.4</v>
      </c>
      <c r="E38" s="9">
        <v>43.2</v>
      </c>
      <c r="F38" s="9">
        <v>0</v>
      </c>
      <c r="G38" s="9">
        <v>45</v>
      </c>
      <c r="H38" s="9">
        <v>42.4</v>
      </c>
      <c r="I38" s="9">
        <v>44.3</v>
      </c>
    </row>
    <row r="39" spans="1:9" ht="12.75">
      <c r="A39" s="3"/>
      <c r="B39" t="s">
        <v>10</v>
      </c>
      <c r="C39" s="2" t="s">
        <v>219</v>
      </c>
      <c r="D39" s="2" t="s">
        <v>110</v>
      </c>
      <c r="E39" s="205" t="s">
        <v>112</v>
      </c>
      <c r="F39" s="8"/>
      <c r="G39" s="2" t="s">
        <v>117</v>
      </c>
      <c r="H39" s="64" t="s">
        <v>226</v>
      </c>
      <c r="I39" s="2" t="s">
        <v>186</v>
      </c>
    </row>
    <row r="40" spans="1:9" ht="12.75">
      <c r="A40" s="3"/>
      <c r="B40" t="s">
        <v>6</v>
      </c>
      <c r="C40" s="9">
        <v>40.2</v>
      </c>
      <c r="D40" s="9">
        <v>41.4</v>
      </c>
      <c r="E40" s="9">
        <v>40.8</v>
      </c>
      <c r="F40" s="9">
        <v>0</v>
      </c>
      <c r="G40" s="9">
        <v>45.1</v>
      </c>
      <c r="H40" s="9">
        <v>44.6</v>
      </c>
      <c r="I40" s="9">
        <v>40.1</v>
      </c>
    </row>
    <row r="41" spans="1:9" ht="12.75">
      <c r="A41" s="3"/>
      <c r="B41" t="s">
        <v>11</v>
      </c>
      <c r="C41" s="9">
        <f aca="true" t="shared" si="3" ref="C41:I41">C40+C38</f>
        <v>85.5</v>
      </c>
      <c r="D41" s="9">
        <f t="shared" si="3"/>
        <v>83.8</v>
      </c>
      <c r="E41" s="9">
        <f t="shared" si="3"/>
        <v>84</v>
      </c>
      <c r="F41" s="9">
        <f t="shared" si="3"/>
        <v>0</v>
      </c>
      <c r="G41" s="9">
        <f t="shared" si="3"/>
        <v>90.1</v>
      </c>
      <c r="H41" s="9">
        <f t="shared" si="3"/>
        <v>87</v>
      </c>
      <c r="I41" s="9">
        <f t="shared" si="3"/>
        <v>84.4</v>
      </c>
    </row>
    <row r="42" spans="1:9" ht="12.75">
      <c r="A42" s="3"/>
      <c r="B42" s="6" t="s">
        <v>7</v>
      </c>
      <c r="C42" s="7">
        <v>4</v>
      </c>
      <c r="D42" s="7">
        <v>7</v>
      </c>
      <c r="E42" s="7">
        <v>6</v>
      </c>
      <c r="F42" s="7">
        <v>0</v>
      </c>
      <c r="G42" s="7">
        <v>2</v>
      </c>
      <c r="H42" s="7">
        <v>3</v>
      </c>
      <c r="I42" s="7">
        <v>5</v>
      </c>
    </row>
    <row r="43" spans="1:2" ht="12.75">
      <c r="A43" s="3">
        <v>6</v>
      </c>
      <c r="B43" s="4" t="s">
        <v>73</v>
      </c>
    </row>
    <row r="44" spans="1:9" ht="12.75">
      <c r="A44" s="3"/>
      <c r="B44" t="s">
        <v>9</v>
      </c>
      <c r="C44" s="64" t="s">
        <v>220</v>
      </c>
      <c r="D44" s="2" t="s">
        <v>110</v>
      </c>
      <c r="E44" s="64" t="s">
        <v>112</v>
      </c>
      <c r="G44" s="2" t="s">
        <v>123</v>
      </c>
      <c r="H44" s="64" t="s">
        <v>233</v>
      </c>
      <c r="I44" s="64" t="s">
        <v>187</v>
      </c>
    </row>
    <row r="45" spans="1:9" ht="12.75">
      <c r="A45" s="3"/>
      <c r="B45" t="s">
        <v>15</v>
      </c>
      <c r="C45" s="9">
        <v>15.45</v>
      </c>
      <c r="D45" s="9">
        <v>14.55</v>
      </c>
      <c r="E45" s="9">
        <v>15.52</v>
      </c>
      <c r="F45" s="9">
        <v>0</v>
      </c>
      <c r="G45" s="9">
        <v>11.01</v>
      </c>
      <c r="H45" s="9">
        <v>11.55</v>
      </c>
      <c r="I45" s="73">
        <v>14.09</v>
      </c>
    </row>
    <row r="46" spans="1:9" ht="12.75">
      <c r="A46" s="3"/>
      <c r="B46" t="s">
        <v>10</v>
      </c>
      <c r="C46" s="205" t="s">
        <v>225</v>
      </c>
      <c r="D46" s="64" t="s">
        <v>107</v>
      </c>
      <c r="E46" s="2" t="s">
        <v>116</v>
      </c>
      <c r="G46" s="2" t="s">
        <v>121</v>
      </c>
      <c r="H46" s="64" t="s">
        <v>227</v>
      </c>
      <c r="I46" s="2" t="s">
        <v>184</v>
      </c>
    </row>
    <row r="47" spans="1:9" ht="12.75">
      <c r="A47" s="3"/>
      <c r="B47" t="s">
        <v>15</v>
      </c>
      <c r="C47" s="9">
        <v>17.45</v>
      </c>
      <c r="D47" s="9">
        <v>17.08</v>
      </c>
      <c r="E47" s="9">
        <v>15.08</v>
      </c>
      <c r="F47" s="9">
        <v>0</v>
      </c>
      <c r="G47" s="9">
        <v>9.73</v>
      </c>
      <c r="H47" s="9">
        <v>16.29</v>
      </c>
      <c r="I47" s="9">
        <v>13.18</v>
      </c>
    </row>
    <row r="48" spans="1:9" ht="12.75">
      <c r="A48" s="3"/>
      <c r="B48" t="s">
        <v>16</v>
      </c>
      <c r="C48" s="9">
        <f aca="true" t="shared" si="4" ref="C48:I48">C47+C45</f>
        <v>32.9</v>
      </c>
      <c r="D48" s="9">
        <f t="shared" si="4"/>
        <v>31.63</v>
      </c>
      <c r="E48" s="9">
        <f t="shared" si="4"/>
        <v>30.6</v>
      </c>
      <c r="F48" s="9">
        <f t="shared" si="4"/>
        <v>0</v>
      </c>
      <c r="G48" s="9">
        <f t="shared" si="4"/>
        <v>20.740000000000002</v>
      </c>
      <c r="H48" s="9">
        <f t="shared" si="4"/>
        <v>27.84</v>
      </c>
      <c r="I48" s="9">
        <f t="shared" si="4"/>
        <v>27.27</v>
      </c>
    </row>
    <row r="49" spans="1:9" ht="12.75">
      <c r="A49" s="3"/>
      <c r="B49" s="6" t="s">
        <v>7</v>
      </c>
      <c r="C49" s="7">
        <v>7</v>
      </c>
      <c r="D49" s="7">
        <v>6</v>
      </c>
      <c r="E49" s="7">
        <v>5</v>
      </c>
      <c r="F49" s="7">
        <v>0</v>
      </c>
      <c r="G49" s="7">
        <v>2</v>
      </c>
      <c r="H49" s="7">
        <v>4</v>
      </c>
      <c r="I49" s="7">
        <v>3</v>
      </c>
    </row>
    <row r="50" spans="1:3" ht="12.75">
      <c r="A50" s="3">
        <v>7</v>
      </c>
      <c r="B50" s="4" t="s">
        <v>18</v>
      </c>
      <c r="C50" s="64"/>
    </row>
    <row r="51" spans="1:9" ht="12.75">
      <c r="A51" s="3"/>
      <c r="B51" t="s">
        <v>64</v>
      </c>
      <c r="C51" s="9">
        <v>53.7</v>
      </c>
      <c r="D51" s="9">
        <v>52.5</v>
      </c>
      <c r="E51" s="73">
        <v>52.4</v>
      </c>
      <c r="F51" s="9">
        <v>0</v>
      </c>
      <c r="G51" s="9">
        <v>57.3</v>
      </c>
      <c r="H51" s="9">
        <v>60</v>
      </c>
      <c r="I51" s="9">
        <v>53.5</v>
      </c>
    </row>
    <row r="52" spans="2:9" ht="12.75">
      <c r="B52" t="s">
        <v>65</v>
      </c>
      <c r="C52" s="9">
        <v>0</v>
      </c>
      <c r="D52" s="9">
        <v>56.3</v>
      </c>
      <c r="E52" s="9">
        <v>55.13</v>
      </c>
      <c r="F52" s="9">
        <v>0</v>
      </c>
      <c r="G52" s="9">
        <v>0</v>
      </c>
      <c r="H52" s="9">
        <v>60.1</v>
      </c>
      <c r="I52" s="9">
        <v>0</v>
      </c>
    </row>
    <row r="53" spans="1:9" ht="12.75">
      <c r="A53" s="3"/>
      <c r="B53" t="s">
        <v>11</v>
      </c>
      <c r="C53" s="102">
        <f aca="true" t="shared" si="5" ref="C53:I53">C51+C52</f>
        <v>53.7</v>
      </c>
      <c r="D53" s="102">
        <f t="shared" si="5"/>
        <v>108.8</v>
      </c>
      <c r="E53" s="102">
        <f t="shared" si="5"/>
        <v>107.53</v>
      </c>
      <c r="F53" s="102">
        <f t="shared" si="5"/>
        <v>0</v>
      </c>
      <c r="G53" s="102">
        <f t="shared" si="5"/>
        <v>57.3</v>
      </c>
      <c r="H53" s="102">
        <f t="shared" si="5"/>
        <v>120.1</v>
      </c>
      <c r="I53" s="102">
        <f t="shared" si="5"/>
        <v>53.5</v>
      </c>
    </row>
    <row r="54" spans="1:9" ht="12.75">
      <c r="A54" s="3"/>
      <c r="B54" s="13" t="s">
        <v>7</v>
      </c>
      <c r="C54" s="7">
        <v>3</v>
      </c>
      <c r="D54" s="7">
        <v>6</v>
      </c>
      <c r="E54" s="7">
        <v>7</v>
      </c>
      <c r="F54" s="7">
        <v>0</v>
      </c>
      <c r="G54" s="7">
        <v>2</v>
      </c>
      <c r="H54" s="7">
        <v>5</v>
      </c>
      <c r="I54" s="7">
        <v>4</v>
      </c>
    </row>
    <row r="57" spans="2:9" ht="12.75">
      <c r="B57" s="6" t="s">
        <v>19</v>
      </c>
      <c r="C57" s="11">
        <f aca="true" t="shared" si="6" ref="C57:I57">C54+C49+C42+C35+C28+C17+C6</f>
        <v>27</v>
      </c>
      <c r="D57" s="11">
        <f t="shared" si="6"/>
        <v>41</v>
      </c>
      <c r="E57" s="11">
        <f t="shared" si="6"/>
        <v>43</v>
      </c>
      <c r="F57" s="11">
        <f t="shared" si="6"/>
        <v>0</v>
      </c>
      <c r="G57" s="11">
        <f t="shared" si="6"/>
        <v>20</v>
      </c>
      <c r="H57" s="11">
        <f t="shared" si="6"/>
        <v>30</v>
      </c>
      <c r="I57" s="11">
        <f t="shared" si="6"/>
        <v>26</v>
      </c>
    </row>
  </sheetData>
  <sheetProtection/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11.57421875" style="0" customWidth="1"/>
    <col min="2" max="4" width="10.7109375" style="2" customWidth="1"/>
    <col min="5" max="5" width="11.28125" style="2" customWidth="1"/>
    <col min="6" max="8" width="10.7109375" style="2" customWidth="1"/>
  </cols>
  <sheetData>
    <row r="2" spans="1:8" ht="18">
      <c r="A2" s="17" t="s">
        <v>55</v>
      </c>
      <c r="B2" s="17"/>
      <c r="C2" s="17"/>
      <c r="D2" s="17"/>
      <c r="E2" s="17"/>
      <c r="F2" s="17"/>
      <c r="G2" s="17"/>
      <c r="H2" s="17"/>
    </row>
    <row r="4" spans="1:7" ht="12.75">
      <c r="A4" s="1" t="s">
        <v>63</v>
      </c>
      <c r="B4" s="1" t="str">
        <f>'Boys U11'!C1</f>
        <v>Kidlington Sports Centre</v>
      </c>
      <c r="C4" s="1"/>
      <c r="D4" s="1"/>
      <c r="E4" s="1"/>
      <c r="F4" s="31" t="str">
        <f>'Boys U11'!F1</f>
        <v>Date - </v>
      </c>
      <c r="G4" s="55" t="str">
        <f>'Boys U11'!G1</f>
        <v>17th November 2013</v>
      </c>
    </row>
    <row r="5" spans="1:8" ht="12.75">
      <c r="A5" s="31"/>
      <c r="B5" s="3"/>
      <c r="C5" s="3"/>
      <c r="D5" s="3"/>
      <c r="E5" s="3"/>
      <c r="F5" s="3"/>
      <c r="G5" s="3"/>
      <c r="H5" s="3"/>
    </row>
    <row r="6" spans="2:8" ht="12.75">
      <c r="B6" s="3"/>
      <c r="C6" s="31"/>
      <c r="H6" s="31"/>
    </row>
    <row r="8" spans="1:8" ht="38.25">
      <c r="A8" s="4" t="s">
        <v>56</v>
      </c>
      <c r="B8" s="3" t="s">
        <v>68</v>
      </c>
      <c r="C8" s="3" t="s">
        <v>1</v>
      </c>
      <c r="D8" s="3" t="s">
        <v>2</v>
      </c>
      <c r="E8" s="153" t="s">
        <v>84</v>
      </c>
      <c r="F8" s="3" t="s">
        <v>3</v>
      </c>
      <c r="G8" s="3" t="s">
        <v>21</v>
      </c>
      <c r="H8" s="3" t="s">
        <v>4</v>
      </c>
    </row>
    <row r="9" ht="12.75">
      <c r="A9" s="32"/>
    </row>
    <row r="10" ht="12.75">
      <c r="A10" s="4" t="s">
        <v>51</v>
      </c>
    </row>
    <row r="11" spans="1:8" ht="12.75">
      <c r="A11" t="s">
        <v>45</v>
      </c>
      <c r="B11" s="8">
        <f>'Boys U11'!C57</f>
        <v>27</v>
      </c>
      <c r="C11" s="8">
        <f>'Boys U11'!D57</f>
        <v>41</v>
      </c>
      <c r="D11" s="8">
        <f>'Boys U11'!E57</f>
        <v>43</v>
      </c>
      <c r="E11" s="8">
        <f>'Boys U11'!F57</f>
        <v>0</v>
      </c>
      <c r="F11" s="8">
        <f>'Boys U11'!G57</f>
        <v>20</v>
      </c>
      <c r="G11" s="8">
        <f>'Boys U11'!H57</f>
        <v>30</v>
      </c>
      <c r="H11" s="8">
        <f>'Boys U11'!I57</f>
        <v>26</v>
      </c>
    </row>
    <row r="12" spans="1:8" ht="12.75">
      <c r="A12" t="s">
        <v>50</v>
      </c>
      <c r="B12" s="8">
        <f>'Girls U11'!C57</f>
        <v>18</v>
      </c>
      <c r="C12" s="8">
        <f>'Girls U11'!D57</f>
        <v>32</v>
      </c>
      <c r="D12" s="8">
        <f>'Girls U11'!E57</f>
        <v>36</v>
      </c>
      <c r="E12" s="8">
        <f>'Girls U11'!F57</f>
        <v>0</v>
      </c>
      <c r="F12" s="8">
        <f>'Girls U11'!G57</f>
        <v>34</v>
      </c>
      <c r="G12" s="8">
        <f>'Girls U11'!H57</f>
        <v>21</v>
      </c>
      <c r="H12" s="8">
        <f>'Girls U11'!I57</f>
        <v>46</v>
      </c>
    </row>
    <row r="13" spans="1:8" ht="12.75">
      <c r="A13" s="27" t="s">
        <v>52</v>
      </c>
      <c r="B13" s="66">
        <f aca="true" t="shared" si="0" ref="B13:H13">SUM(B11:B12)</f>
        <v>45</v>
      </c>
      <c r="C13" s="66">
        <f t="shared" si="0"/>
        <v>73</v>
      </c>
      <c r="D13" s="66">
        <f t="shared" si="0"/>
        <v>79</v>
      </c>
      <c r="E13" s="66">
        <f t="shared" si="0"/>
        <v>0</v>
      </c>
      <c r="F13" s="66">
        <f t="shared" si="0"/>
        <v>54</v>
      </c>
      <c r="G13" s="66">
        <f t="shared" si="0"/>
        <v>51</v>
      </c>
      <c r="H13" s="66">
        <f t="shared" si="0"/>
        <v>72</v>
      </c>
    </row>
    <row r="15" spans="1:8" ht="12.75">
      <c r="A15" s="33" t="s">
        <v>57</v>
      </c>
      <c r="B15" s="34">
        <f>RANK(B13,$B13:$H13,0)</f>
        <v>6</v>
      </c>
      <c r="C15" s="34">
        <f aca="true" t="shared" si="1" ref="C15:H15">RANK(C13,$B13:$H13,0)</f>
        <v>2</v>
      </c>
      <c r="D15" s="34">
        <f t="shared" si="1"/>
        <v>1</v>
      </c>
      <c r="E15" s="34">
        <f t="shared" si="1"/>
        <v>7</v>
      </c>
      <c r="F15" s="34">
        <f t="shared" si="1"/>
        <v>4</v>
      </c>
      <c r="G15" s="34">
        <f t="shared" si="1"/>
        <v>5</v>
      </c>
      <c r="H15" s="34">
        <f t="shared" si="1"/>
        <v>3</v>
      </c>
    </row>
    <row r="17" ht="12.75">
      <c r="A17" s="4" t="s">
        <v>53</v>
      </c>
    </row>
    <row r="18" spans="1:8" ht="12.75">
      <c r="A18" t="s">
        <v>45</v>
      </c>
      <c r="B18" s="8">
        <f>'Boys U13'!C50</f>
        <v>6</v>
      </c>
      <c r="C18" s="8">
        <f>'Boys U13'!D50</f>
        <v>22</v>
      </c>
      <c r="D18" s="8">
        <f>'Boys U13'!E50</f>
        <v>46</v>
      </c>
      <c r="E18" s="8">
        <f>'Boys U13'!F50</f>
        <v>0</v>
      </c>
      <c r="F18" s="8">
        <f>'Boys U13'!G50</f>
        <v>33</v>
      </c>
      <c r="G18" s="8">
        <f>'Boys U13'!H50</f>
        <v>32</v>
      </c>
      <c r="H18" s="8">
        <f>'Boys U13'!I50</f>
        <v>21</v>
      </c>
    </row>
    <row r="19" spans="1:8" ht="12.75">
      <c r="A19" t="s">
        <v>50</v>
      </c>
      <c r="B19" s="8">
        <f>'Girls U13'!C50</f>
        <v>14</v>
      </c>
      <c r="C19" s="8">
        <f>'Girls U13'!D50</f>
        <v>37</v>
      </c>
      <c r="D19" s="8">
        <f>'Girls U13'!E50</f>
        <v>48</v>
      </c>
      <c r="E19" s="8">
        <f>'Girls U13'!F50</f>
        <v>0</v>
      </c>
      <c r="F19" s="8">
        <f>'Girls U13'!G50</f>
        <v>27</v>
      </c>
      <c r="G19" s="8">
        <f>'Girls U13'!H50</f>
        <v>50</v>
      </c>
      <c r="H19" s="8">
        <f>'Girls U13'!I50</f>
        <v>26</v>
      </c>
    </row>
    <row r="20" spans="1:8" ht="12.75">
      <c r="A20" s="27" t="s">
        <v>52</v>
      </c>
      <c r="B20" s="66">
        <f>SUM(B18:B19)</f>
        <v>20</v>
      </c>
      <c r="C20" s="66">
        <f aca="true" t="shared" si="2" ref="C20:H20">SUM(C18:C19)</f>
        <v>59</v>
      </c>
      <c r="D20" s="66">
        <f t="shared" si="2"/>
        <v>94</v>
      </c>
      <c r="E20" s="66">
        <f t="shared" si="2"/>
        <v>0</v>
      </c>
      <c r="F20" s="66">
        <f t="shared" si="2"/>
        <v>60</v>
      </c>
      <c r="G20" s="66">
        <f t="shared" si="2"/>
        <v>82</v>
      </c>
      <c r="H20" s="66">
        <f t="shared" si="2"/>
        <v>47</v>
      </c>
    </row>
    <row r="21" spans="2:8" ht="12.75">
      <c r="B21" s="8"/>
      <c r="C21" s="8"/>
      <c r="D21" s="8"/>
      <c r="E21" s="8"/>
      <c r="F21" s="8"/>
      <c r="G21" s="8"/>
      <c r="H21" s="8"/>
    </row>
    <row r="22" spans="1:8" ht="12.75">
      <c r="A22" s="33" t="s">
        <v>57</v>
      </c>
      <c r="B22" s="34">
        <f>RANK(B20,$B20:$H20,0)</f>
        <v>6</v>
      </c>
      <c r="C22" s="34">
        <f aca="true" t="shared" si="3" ref="C22:H22">RANK(C20,$B20:$H20,0)</f>
        <v>4</v>
      </c>
      <c r="D22" s="34">
        <f t="shared" si="3"/>
        <v>1</v>
      </c>
      <c r="E22" s="34">
        <f t="shared" si="3"/>
        <v>7</v>
      </c>
      <c r="F22" s="34">
        <f t="shared" si="3"/>
        <v>3</v>
      </c>
      <c r="G22" s="34">
        <f t="shared" si="3"/>
        <v>2</v>
      </c>
      <c r="H22" s="34">
        <f t="shared" si="3"/>
        <v>5</v>
      </c>
    </row>
    <row r="23" spans="2:8" ht="12.75">
      <c r="B23"/>
      <c r="C23"/>
      <c r="D23"/>
      <c r="E23"/>
      <c r="F23"/>
      <c r="G23"/>
      <c r="H23"/>
    </row>
    <row r="24" spans="1:8" ht="12.75">
      <c r="A24" s="4" t="s">
        <v>45</v>
      </c>
      <c r="B24" s="8"/>
      <c r="C24" s="8"/>
      <c r="D24" s="8"/>
      <c r="E24" s="8"/>
      <c r="F24" s="8"/>
      <c r="G24" s="8"/>
      <c r="H24" s="8"/>
    </row>
    <row r="25" spans="1:8" ht="12.75">
      <c r="A25" t="s">
        <v>54</v>
      </c>
      <c r="B25" s="8">
        <f>'Results by event'!C49</f>
        <v>0</v>
      </c>
      <c r="C25" s="8">
        <f>'Results by event'!D49</f>
        <v>113</v>
      </c>
      <c r="D25" s="8">
        <f>'Results by event'!E49</f>
        <v>229</v>
      </c>
      <c r="E25" s="8">
        <f>'Results by event'!F49</f>
        <v>0</v>
      </c>
      <c r="F25" s="8">
        <f>'Results by event'!G49</f>
        <v>0</v>
      </c>
      <c r="G25" s="8">
        <f>'Results by event'!H49</f>
        <v>58</v>
      </c>
      <c r="H25" s="8">
        <f>'Results by event'!I49</f>
        <v>255</v>
      </c>
    </row>
    <row r="26" spans="1:8" ht="12.75">
      <c r="A26" s="27" t="s">
        <v>52</v>
      </c>
      <c r="B26" s="66">
        <f aca="true" t="shared" si="4" ref="B26:H26">B25</f>
        <v>0</v>
      </c>
      <c r="C26" s="66">
        <f t="shared" si="4"/>
        <v>113</v>
      </c>
      <c r="D26" s="66">
        <f t="shared" si="4"/>
        <v>229</v>
      </c>
      <c r="E26" s="66">
        <f t="shared" si="4"/>
        <v>0</v>
      </c>
      <c r="F26" s="66">
        <f t="shared" si="4"/>
        <v>0</v>
      </c>
      <c r="G26" s="66">
        <f t="shared" si="4"/>
        <v>58</v>
      </c>
      <c r="H26" s="66">
        <f t="shared" si="4"/>
        <v>255</v>
      </c>
    </row>
    <row r="27" spans="1:8" ht="12.75">
      <c r="A27" s="27"/>
      <c r="B27" s="35"/>
      <c r="C27" s="35"/>
      <c r="D27" s="35"/>
      <c r="E27" s="35"/>
      <c r="F27" s="35"/>
      <c r="G27" s="35"/>
      <c r="H27" s="35"/>
    </row>
    <row r="28" spans="1:8" ht="12.75">
      <c r="A28" s="33" t="s">
        <v>57</v>
      </c>
      <c r="B28" s="34">
        <f>RANK(B26,$B$25:$H$25,0)</f>
        <v>5</v>
      </c>
      <c r="C28" s="34">
        <f aca="true" t="shared" si="5" ref="C28:H28">RANK(C26,$B$25:$H$25,0)</f>
        <v>3</v>
      </c>
      <c r="D28" s="34">
        <f t="shared" si="5"/>
        <v>2</v>
      </c>
      <c r="E28" s="34">
        <f t="shared" si="5"/>
        <v>5</v>
      </c>
      <c r="F28" s="34">
        <f t="shared" si="5"/>
        <v>5</v>
      </c>
      <c r="G28" s="34">
        <f t="shared" si="5"/>
        <v>4</v>
      </c>
      <c r="H28" s="34">
        <f t="shared" si="5"/>
        <v>1</v>
      </c>
    </row>
    <row r="29" spans="1:8" ht="12.75">
      <c r="A29" s="4" t="s">
        <v>50</v>
      </c>
      <c r="B29" s="8"/>
      <c r="C29" s="8"/>
      <c r="D29" s="8"/>
      <c r="E29" s="8"/>
      <c r="F29" s="8"/>
      <c r="G29" s="8"/>
      <c r="H29" s="8"/>
    </row>
    <row r="30" spans="1:8" ht="12.75">
      <c r="A30" t="s">
        <v>54</v>
      </c>
      <c r="B30" s="8">
        <f>'Results by event'!C52</f>
        <v>0</v>
      </c>
      <c r="C30" s="8">
        <f>'Results by event'!D52</f>
        <v>250</v>
      </c>
      <c r="D30" s="8">
        <f>'Results by event'!E52</f>
        <v>195</v>
      </c>
      <c r="E30" s="8">
        <f>'Results by event'!F52</f>
        <v>0</v>
      </c>
      <c r="F30" s="8">
        <f>'Results by event'!G52</f>
        <v>0</v>
      </c>
      <c r="G30" s="8">
        <f>'Results by event'!H52</f>
        <v>163</v>
      </c>
      <c r="H30" s="8">
        <f>'Results by event'!I52</f>
        <v>177</v>
      </c>
    </row>
    <row r="31" spans="1:8" ht="12.75">
      <c r="A31" s="27" t="s">
        <v>52</v>
      </c>
      <c r="B31" s="66">
        <f>B30</f>
        <v>0</v>
      </c>
      <c r="C31" s="66">
        <f aca="true" t="shared" si="6" ref="C31:H31">C30</f>
        <v>250</v>
      </c>
      <c r="D31" s="66">
        <f t="shared" si="6"/>
        <v>195</v>
      </c>
      <c r="E31" s="66">
        <f t="shared" si="6"/>
        <v>0</v>
      </c>
      <c r="F31" s="66">
        <f t="shared" si="6"/>
        <v>0</v>
      </c>
      <c r="G31" s="66">
        <f t="shared" si="6"/>
        <v>163</v>
      </c>
      <c r="H31" s="66">
        <f t="shared" si="6"/>
        <v>177</v>
      </c>
    </row>
    <row r="32" spans="1:8" ht="12.75">
      <c r="A32" s="27"/>
      <c r="B32" s="35"/>
      <c r="C32" s="35"/>
      <c r="D32" s="35"/>
      <c r="E32" s="35"/>
      <c r="F32" s="35"/>
      <c r="G32" s="35"/>
      <c r="H32" s="35"/>
    </row>
    <row r="33" spans="1:8" ht="12.75">
      <c r="A33" s="33" t="s">
        <v>57</v>
      </c>
      <c r="B33" s="36">
        <f>RANK(B31,$B31:$H31,0)</f>
        <v>5</v>
      </c>
      <c r="C33" s="36">
        <f aca="true" t="shared" si="7" ref="C33:H33">RANK(C31,$B31:$H31,0)</f>
        <v>1</v>
      </c>
      <c r="D33" s="36">
        <f t="shared" si="7"/>
        <v>2</v>
      </c>
      <c r="E33" s="36">
        <f t="shared" si="7"/>
        <v>5</v>
      </c>
      <c r="F33" s="36">
        <f t="shared" si="7"/>
        <v>5</v>
      </c>
      <c r="G33" s="36">
        <f t="shared" si="7"/>
        <v>4</v>
      </c>
      <c r="H33" s="36">
        <f t="shared" si="7"/>
        <v>3</v>
      </c>
    </row>
  </sheetData>
  <sheetProtection/>
  <printOptions/>
  <pageMargins left="1.12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64">
      <selection activeCell="G88" sqref="G88"/>
    </sheetView>
  </sheetViews>
  <sheetFormatPr defaultColWidth="9.140625" defaultRowHeight="12.75"/>
  <cols>
    <col min="1" max="1" width="10.57421875" style="0" customWidth="1"/>
    <col min="2" max="8" width="12.421875" style="0" customWidth="1"/>
  </cols>
  <sheetData>
    <row r="1" spans="1:8" ht="15.75">
      <c r="A1" s="16" t="s">
        <v>74</v>
      </c>
      <c r="B1" s="16"/>
      <c r="C1" s="16"/>
      <c r="D1" s="16"/>
      <c r="E1" s="16"/>
      <c r="F1" s="16"/>
      <c r="G1" s="16"/>
      <c r="H1" s="16"/>
    </row>
    <row r="2" spans="1:2" ht="12.75">
      <c r="A2" s="3" t="s">
        <v>75</v>
      </c>
      <c r="B2" s="4"/>
    </row>
    <row r="3" spans="1:8" ht="25.5">
      <c r="A3" s="117">
        <v>39005</v>
      </c>
      <c r="B3" s="3" t="s">
        <v>76</v>
      </c>
      <c r="C3" s="3" t="s">
        <v>1</v>
      </c>
      <c r="D3" s="3" t="s">
        <v>2</v>
      </c>
      <c r="E3" s="153" t="s">
        <v>84</v>
      </c>
      <c r="F3" s="3" t="s">
        <v>3</v>
      </c>
      <c r="G3" s="3" t="s">
        <v>21</v>
      </c>
      <c r="H3" s="3" t="s">
        <v>4</v>
      </c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4" t="s">
        <v>51</v>
      </c>
      <c r="B5" s="2"/>
      <c r="C5" s="2"/>
      <c r="D5" s="2"/>
      <c r="E5" s="2"/>
      <c r="F5" s="2"/>
      <c r="G5" s="2"/>
      <c r="H5" s="2"/>
    </row>
    <row r="6" spans="1:8" ht="12.75">
      <c r="A6" t="s">
        <v>45</v>
      </c>
      <c r="B6" s="8">
        <f>'[1]Summary Results'!B11</f>
        <v>22</v>
      </c>
      <c r="C6" s="8">
        <f>'[1]Summary Results'!C11</f>
        <v>35</v>
      </c>
      <c r="D6" s="8">
        <f>'[1]Summary Results'!D11</f>
        <v>48</v>
      </c>
      <c r="E6" s="8">
        <f>'[1]Summary Results'!E11</f>
        <v>0</v>
      </c>
      <c r="F6" s="8">
        <f>'[1]Summary Results'!F11</f>
        <v>28</v>
      </c>
      <c r="G6" s="8">
        <f>'[1]Summary Results'!G11</f>
        <v>30</v>
      </c>
      <c r="H6" s="8">
        <f>'[1]Summary Results'!H11</f>
        <v>16</v>
      </c>
    </row>
    <row r="7" spans="1:8" ht="12.75">
      <c r="A7" t="s">
        <v>50</v>
      </c>
      <c r="B7" s="8">
        <f>'[1]Summary Results'!B12</f>
        <v>15</v>
      </c>
      <c r="C7" s="8">
        <f>'[1]Summary Results'!C12</f>
        <v>32</v>
      </c>
      <c r="D7" s="8">
        <f>'[1]Summary Results'!D12</f>
        <v>47</v>
      </c>
      <c r="E7" s="8">
        <f>'[1]Summary Results'!E12</f>
        <v>0</v>
      </c>
      <c r="F7" s="8">
        <f>'[1]Summary Results'!F12</f>
        <v>35</v>
      </c>
      <c r="G7" s="8">
        <f>'[1]Summary Results'!G12</f>
        <v>16</v>
      </c>
      <c r="H7" s="8">
        <f>'[1]Summary Results'!H12</f>
        <v>39</v>
      </c>
    </row>
    <row r="8" spans="1:8" ht="12.75">
      <c r="A8" s="27" t="s">
        <v>52</v>
      </c>
      <c r="B8" s="66">
        <f aca="true" t="shared" si="0" ref="B8:H8">SUM(B6:B7)</f>
        <v>37</v>
      </c>
      <c r="C8" s="66">
        <f t="shared" si="0"/>
        <v>67</v>
      </c>
      <c r="D8" s="66">
        <f t="shared" si="0"/>
        <v>95</v>
      </c>
      <c r="E8" s="66">
        <f t="shared" si="0"/>
        <v>0</v>
      </c>
      <c r="F8" s="66">
        <f t="shared" si="0"/>
        <v>63</v>
      </c>
      <c r="G8" s="66">
        <f t="shared" si="0"/>
        <v>46</v>
      </c>
      <c r="H8" s="66">
        <f t="shared" si="0"/>
        <v>55</v>
      </c>
    </row>
    <row r="9" spans="2:8" ht="12.75">
      <c r="B9" s="8"/>
      <c r="C9" s="8"/>
      <c r="D9" s="8"/>
      <c r="E9" s="8"/>
      <c r="F9" s="8"/>
      <c r="G9" s="8"/>
      <c r="H9" s="8"/>
    </row>
    <row r="10" spans="1:8" ht="12.75">
      <c r="A10" s="33" t="s">
        <v>57</v>
      </c>
      <c r="B10" s="34">
        <f>'[1]Summary Results'!B15</f>
        <v>6</v>
      </c>
      <c r="C10" s="34">
        <f>'[1]Summary Results'!C15</f>
        <v>2</v>
      </c>
      <c r="D10" s="34">
        <f>'[1]Summary Results'!D15</f>
        <v>1</v>
      </c>
      <c r="E10" s="34">
        <f>'[1]Summary Results'!E15</f>
        <v>7</v>
      </c>
      <c r="F10" s="34">
        <f>'[1]Summary Results'!F15</f>
        <v>3</v>
      </c>
      <c r="G10" s="34">
        <f>'[1]Summary Results'!G15</f>
        <v>5</v>
      </c>
      <c r="H10" s="34">
        <f>'[1]Summary Results'!H15</f>
        <v>4</v>
      </c>
    </row>
    <row r="12" spans="1:8" ht="12.75">
      <c r="A12" s="4" t="s">
        <v>53</v>
      </c>
      <c r="B12" s="2"/>
      <c r="C12" s="2"/>
      <c r="D12" s="2"/>
      <c r="E12" s="2"/>
      <c r="F12" s="2"/>
      <c r="G12" s="2"/>
      <c r="H12" s="2"/>
    </row>
    <row r="13" spans="1:8" ht="12.75">
      <c r="A13" t="s">
        <v>45</v>
      </c>
      <c r="B13" s="8">
        <f>'[1]Summary Results'!B17</f>
        <v>20</v>
      </c>
      <c r="C13" s="8">
        <f>'[1]Summary Results'!C17</f>
        <v>29</v>
      </c>
      <c r="D13" s="8">
        <f>'[1]Summary Results'!D17</f>
        <v>55</v>
      </c>
      <c r="E13" s="8">
        <f>'[1]Summary Results'!E17</f>
        <v>0</v>
      </c>
      <c r="F13" s="8">
        <f>'[1]Summary Results'!F17</f>
        <v>29</v>
      </c>
      <c r="G13" s="8">
        <f>'[1]Summary Results'!G17</f>
        <v>19</v>
      </c>
      <c r="H13" s="8">
        <f>'[1]Summary Results'!H17</f>
        <v>9</v>
      </c>
    </row>
    <row r="14" spans="1:8" ht="12.75">
      <c r="A14" t="s">
        <v>50</v>
      </c>
      <c r="B14" s="8">
        <f>'[1]Summary Results'!B18</f>
        <v>17</v>
      </c>
      <c r="C14" s="8">
        <f>'[1]Summary Results'!C18</f>
        <v>50</v>
      </c>
      <c r="D14" s="8">
        <f>'[1]Summary Results'!D18</f>
        <v>47</v>
      </c>
      <c r="E14" s="8">
        <f>'[1]Summary Results'!E18</f>
        <v>0</v>
      </c>
      <c r="F14" s="8">
        <f>'[1]Summary Results'!F18</f>
        <v>0</v>
      </c>
      <c r="G14" s="8">
        <f>'[1]Summary Results'!G18</f>
        <v>46</v>
      </c>
      <c r="H14" s="8">
        <f>'[1]Summary Results'!H18</f>
        <v>33</v>
      </c>
    </row>
    <row r="15" spans="1:8" ht="12.75">
      <c r="A15" s="27" t="s">
        <v>52</v>
      </c>
      <c r="B15" s="66">
        <f aca="true" t="shared" si="1" ref="B15:H15">SUM(B13:B14)</f>
        <v>37</v>
      </c>
      <c r="C15" s="66">
        <f t="shared" si="1"/>
        <v>79</v>
      </c>
      <c r="D15" s="66">
        <f t="shared" si="1"/>
        <v>102</v>
      </c>
      <c r="E15" s="66">
        <f t="shared" si="1"/>
        <v>0</v>
      </c>
      <c r="F15" s="66">
        <f t="shared" si="1"/>
        <v>29</v>
      </c>
      <c r="G15" s="66">
        <f t="shared" si="1"/>
        <v>65</v>
      </c>
      <c r="H15" s="66">
        <f t="shared" si="1"/>
        <v>42</v>
      </c>
    </row>
    <row r="16" spans="2:8" ht="12.75">
      <c r="B16" s="8"/>
      <c r="C16" s="8"/>
      <c r="D16" s="8"/>
      <c r="E16" s="8"/>
      <c r="F16" s="8"/>
      <c r="G16" s="8"/>
      <c r="H16" s="8"/>
    </row>
    <row r="17" spans="1:8" ht="12.75">
      <c r="A17" s="33" t="s">
        <v>57</v>
      </c>
      <c r="B17" s="34">
        <f>'[1]Summary Results'!B21</f>
        <v>5</v>
      </c>
      <c r="C17" s="34">
        <f>'[1]Summary Results'!C21</f>
        <v>2</v>
      </c>
      <c r="D17" s="34">
        <f>'[1]Summary Results'!D21</f>
        <v>1</v>
      </c>
      <c r="E17" s="34">
        <f>'[1]Summary Results'!E21</f>
        <v>7</v>
      </c>
      <c r="F17" s="34">
        <f>'[1]Summary Results'!F21</f>
        <v>6</v>
      </c>
      <c r="G17" s="34">
        <f>'[1]Summary Results'!G21</f>
        <v>3</v>
      </c>
      <c r="H17" s="34">
        <f>'[1]Summary Results'!H21</f>
        <v>4</v>
      </c>
    </row>
    <row r="19" spans="1:8" ht="12.75">
      <c r="A19" s="115" t="s">
        <v>45</v>
      </c>
      <c r="B19" s="8"/>
      <c r="C19" s="8"/>
      <c r="D19" s="8"/>
      <c r="E19" s="8"/>
      <c r="F19" s="8"/>
      <c r="G19" s="8"/>
      <c r="H19" s="8"/>
    </row>
    <row r="20" spans="1:8" ht="12.75">
      <c r="A20" t="s">
        <v>54</v>
      </c>
      <c r="B20" s="66">
        <f>'[1]Summary Results'!B25</f>
        <v>0</v>
      </c>
      <c r="C20" s="66">
        <f>'[1]Summary Results'!C25</f>
        <v>117</v>
      </c>
      <c r="D20" s="66">
        <f>'[1]Summary Results'!D25</f>
        <v>209</v>
      </c>
      <c r="E20" s="66">
        <f>'[1]Summary Results'!E25</f>
        <v>0</v>
      </c>
      <c r="F20" s="66">
        <f>'[1]Summary Results'!F25</f>
        <v>0</v>
      </c>
      <c r="G20" s="66">
        <f>'[1]Summary Results'!G25</f>
        <v>57</v>
      </c>
      <c r="H20" s="66">
        <f>'[1]Summary Results'!H25</f>
        <v>263</v>
      </c>
    </row>
    <row r="21" spans="1:8" ht="12.75">
      <c r="A21" s="27"/>
      <c r="B21" s="35"/>
      <c r="C21" s="35"/>
      <c r="D21" s="35"/>
      <c r="E21" s="35"/>
      <c r="F21" s="35"/>
      <c r="G21" s="35"/>
      <c r="H21" s="35"/>
    </row>
    <row r="22" spans="1:8" ht="12.75">
      <c r="A22" s="33" t="s">
        <v>57</v>
      </c>
      <c r="B22" s="34">
        <f>'[1]Summary Results'!B27</f>
        <v>5</v>
      </c>
      <c r="C22" s="34">
        <f>'[1]Summary Results'!C27</f>
        <v>3</v>
      </c>
      <c r="D22" s="34">
        <f>'[1]Summary Results'!D27</f>
        <v>2</v>
      </c>
      <c r="E22" s="34">
        <f>'[1]Summary Results'!E27</f>
        <v>5</v>
      </c>
      <c r="F22" s="34">
        <f>'[1]Summary Results'!F27</f>
        <v>5</v>
      </c>
      <c r="G22" s="34">
        <f>'[1]Summary Results'!G27</f>
        <v>4</v>
      </c>
      <c r="H22" s="34">
        <f>'[1]Summary Results'!H27</f>
        <v>1</v>
      </c>
    </row>
    <row r="23" spans="1:8" ht="12.75">
      <c r="A23" s="116"/>
      <c r="B23" s="14"/>
      <c r="C23" s="14"/>
      <c r="D23" s="14"/>
      <c r="E23" s="14"/>
      <c r="F23" s="14"/>
      <c r="G23" s="201"/>
      <c r="H23" s="14"/>
    </row>
    <row r="24" spans="1:8" ht="12.75">
      <c r="A24" s="4" t="s">
        <v>50</v>
      </c>
      <c r="B24" s="8"/>
      <c r="C24" s="8"/>
      <c r="D24" s="8"/>
      <c r="E24" s="8"/>
      <c r="F24" s="8"/>
      <c r="G24" s="8"/>
      <c r="H24" s="8"/>
    </row>
    <row r="25" spans="1:8" ht="12.75">
      <c r="A25" t="s">
        <v>54</v>
      </c>
      <c r="B25" s="66">
        <f>'[1]Summary Results'!B30</f>
        <v>37</v>
      </c>
      <c r="C25" s="66">
        <f>'[1]Summary Results'!C30</f>
        <v>247</v>
      </c>
      <c r="D25" s="66">
        <f>'[1]Summary Results'!D30</f>
        <v>207</v>
      </c>
      <c r="E25" s="66">
        <f>'[1]Summary Results'!E30</f>
        <v>0</v>
      </c>
      <c r="F25" s="66">
        <f>'[1]Summary Results'!F30</f>
        <v>35</v>
      </c>
      <c r="G25" s="66">
        <f>'[1]Summary Results'!G30</f>
        <v>73</v>
      </c>
      <c r="H25" s="66">
        <f>'[1]Summary Results'!H30</f>
        <v>176</v>
      </c>
    </row>
    <row r="26" spans="1:8" ht="12.75">
      <c r="A26" s="27"/>
      <c r="B26" s="35"/>
      <c r="C26" s="35"/>
      <c r="D26" s="35"/>
      <c r="E26" s="35"/>
      <c r="F26" s="35"/>
      <c r="G26" s="35"/>
      <c r="H26" s="35"/>
    </row>
    <row r="27" spans="1:8" ht="12.75">
      <c r="A27" s="33" t="s">
        <v>57</v>
      </c>
      <c r="B27" s="36">
        <f>'[1]Summary Results'!B32</f>
        <v>5</v>
      </c>
      <c r="C27" s="36">
        <f>'[1]Summary Results'!C32</f>
        <v>1</v>
      </c>
      <c r="D27" s="36">
        <f>'[1]Summary Results'!D32</f>
        <v>2</v>
      </c>
      <c r="E27" s="36">
        <f>'[1]Summary Results'!E32</f>
        <v>7</v>
      </c>
      <c r="F27" s="36">
        <f>'[1]Summary Results'!F32</f>
        <v>6</v>
      </c>
      <c r="G27" s="36">
        <f>'[1]Summary Results'!G32</f>
        <v>4</v>
      </c>
      <c r="H27" s="36">
        <f>'[1]Summary Results'!H32</f>
        <v>3</v>
      </c>
    </row>
    <row r="28" spans="1:8" ht="12.75">
      <c r="A28" s="116"/>
      <c r="B28" s="37"/>
      <c r="C28" s="37"/>
      <c r="D28" s="37"/>
      <c r="E28" s="37"/>
      <c r="F28" s="37"/>
      <c r="G28" s="37"/>
      <c r="H28" s="37"/>
    </row>
    <row r="29" spans="1:8" ht="12.75">
      <c r="A29" s="116"/>
      <c r="B29" s="37"/>
      <c r="C29" s="37"/>
      <c r="D29" s="37"/>
      <c r="E29" s="37"/>
      <c r="F29" s="37"/>
      <c r="G29" s="37"/>
      <c r="H29" s="37"/>
    </row>
    <row r="31" spans="1:2" ht="12.75">
      <c r="A31" s="3" t="s">
        <v>77</v>
      </c>
      <c r="B31" s="4"/>
    </row>
    <row r="32" spans="1:8" ht="25.5">
      <c r="A32" s="117">
        <v>39040</v>
      </c>
      <c r="B32" s="3" t="s">
        <v>76</v>
      </c>
      <c r="C32" s="3" t="s">
        <v>1</v>
      </c>
      <c r="D32" s="3" t="s">
        <v>2</v>
      </c>
      <c r="E32" s="153" t="s">
        <v>84</v>
      </c>
      <c r="F32" s="3" t="s">
        <v>3</v>
      </c>
      <c r="G32" s="3" t="s">
        <v>21</v>
      </c>
      <c r="H32" s="3" t="s">
        <v>4</v>
      </c>
    </row>
    <row r="33" spans="2:8" ht="12.75">
      <c r="B33" s="2"/>
      <c r="C33" s="2"/>
      <c r="D33" s="2"/>
      <c r="E33" s="2"/>
      <c r="F33" s="2"/>
      <c r="G33" s="2"/>
      <c r="H33" s="2"/>
    </row>
    <row r="34" spans="1:8" ht="12.75">
      <c r="A34" s="4" t="s">
        <v>51</v>
      </c>
      <c r="B34" s="2"/>
      <c r="C34" s="2"/>
      <c r="D34" s="2"/>
      <c r="E34" s="2"/>
      <c r="F34" s="2"/>
      <c r="G34" s="2"/>
      <c r="H34" s="2"/>
    </row>
    <row r="35" spans="1:8" ht="12.75">
      <c r="A35" t="s">
        <v>45</v>
      </c>
      <c r="B35" s="8">
        <f>'Summary Results'!B11</f>
        <v>27</v>
      </c>
      <c r="C35" s="8">
        <f>'Summary Results'!C11</f>
        <v>41</v>
      </c>
      <c r="D35" s="8">
        <f>'Summary Results'!D11</f>
        <v>43</v>
      </c>
      <c r="E35" s="8">
        <f>'Summary Results'!E11</f>
        <v>0</v>
      </c>
      <c r="F35" s="8">
        <f>'Summary Results'!F11</f>
        <v>20</v>
      </c>
      <c r="G35" s="8">
        <f>'Summary Results'!G11</f>
        <v>30</v>
      </c>
      <c r="H35" s="8">
        <f>'Summary Results'!H11</f>
        <v>26</v>
      </c>
    </row>
    <row r="36" spans="1:8" ht="12.75">
      <c r="A36" t="s">
        <v>50</v>
      </c>
      <c r="B36" s="8">
        <f>'Summary Results'!B12</f>
        <v>18</v>
      </c>
      <c r="C36" s="8">
        <f>'Summary Results'!C12</f>
        <v>32</v>
      </c>
      <c r="D36" s="8">
        <f>'Summary Results'!D12</f>
        <v>36</v>
      </c>
      <c r="E36" s="8">
        <f>'Summary Results'!E12</f>
        <v>0</v>
      </c>
      <c r="F36" s="8">
        <f>'Summary Results'!F12</f>
        <v>34</v>
      </c>
      <c r="G36" s="8">
        <f>'Summary Results'!G12</f>
        <v>21</v>
      </c>
      <c r="H36" s="8">
        <f>'Summary Results'!H12</f>
        <v>46</v>
      </c>
    </row>
    <row r="37" spans="1:8" ht="12.75">
      <c r="A37" s="27" t="s">
        <v>52</v>
      </c>
      <c r="B37" s="118">
        <f aca="true" t="shared" si="2" ref="B37:H37">SUM(B35:B36)</f>
        <v>45</v>
      </c>
      <c r="C37" s="118">
        <f t="shared" si="2"/>
        <v>73</v>
      </c>
      <c r="D37" s="118">
        <f t="shared" si="2"/>
        <v>79</v>
      </c>
      <c r="E37" s="118">
        <f t="shared" si="2"/>
        <v>0</v>
      </c>
      <c r="F37" s="118">
        <f t="shared" si="2"/>
        <v>54</v>
      </c>
      <c r="G37" s="118">
        <f t="shared" si="2"/>
        <v>51</v>
      </c>
      <c r="H37" s="118">
        <f t="shared" si="2"/>
        <v>72</v>
      </c>
    </row>
    <row r="38" spans="2:8" ht="12.75">
      <c r="B38" s="8"/>
      <c r="C38" s="8"/>
      <c r="D38" s="8"/>
      <c r="E38" s="8"/>
      <c r="F38" s="8"/>
      <c r="G38" s="8"/>
      <c r="H38" s="8"/>
    </row>
    <row r="39" spans="1:8" ht="12.75">
      <c r="A39" s="33" t="s">
        <v>57</v>
      </c>
      <c r="B39" s="34">
        <f>'Summary Results'!B15</f>
        <v>6</v>
      </c>
      <c r="C39" s="34">
        <f>'Summary Results'!C15</f>
        <v>2</v>
      </c>
      <c r="D39" s="34">
        <f>'Summary Results'!D15</f>
        <v>1</v>
      </c>
      <c r="E39" s="34">
        <f>'Summary Results'!E15</f>
        <v>7</v>
      </c>
      <c r="F39" s="34">
        <f>'Summary Results'!F15</f>
        <v>4</v>
      </c>
      <c r="G39" s="34">
        <f>'Summary Results'!G15</f>
        <v>5</v>
      </c>
      <c r="H39" s="34">
        <f>'Summary Results'!H15</f>
        <v>3</v>
      </c>
    </row>
    <row r="40" spans="1:8" ht="12.75">
      <c r="A40" s="116"/>
      <c r="B40" s="14"/>
      <c r="C40" s="14"/>
      <c r="D40" s="14"/>
      <c r="E40" s="14"/>
      <c r="F40" s="14"/>
      <c r="G40" s="14"/>
      <c r="H40" s="14"/>
    </row>
    <row r="41" spans="1:8" ht="12.75">
      <c r="A41" s="4" t="s">
        <v>53</v>
      </c>
      <c r="B41" s="2"/>
      <c r="C41" s="2"/>
      <c r="D41" s="2"/>
      <c r="E41" s="2"/>
      <c r="F41" s="2"/>
      <c r="G41" s="2"/>
      <c r="H41" s="2"/>
    </row>
    <row r="42" spans="1:8" ht="12.75">
      <c r="A42" t="s">
        <v>45</v>
      </c>
      <c r="B42" s="8">
        <f>'Summary Results'!B18</f>
        <v>6</v>
      </c>
      <c r="C42" s="8">
        <f>'Summary Results'!C18</f>
        <v>22</v>
      </c>
      <c r="D42" s="8">
        <f>'Summary Results'!D18</f>
        <v>46</v>
      </c>
      <c r="E42" s="8">
        <f>'Summary Results'!E18</f>
        <v>0</v>
      </c>
      <c r="F42" s="8">
        <f>'Summary Results'!F18</f>
        <v>33</v>
      </c>
      <c r="G42" s="8">
        <f>'Summary Results'!G18</f>
        <v>32</v>
      </c>
      <c r="H42" s="8">
        <f>'Summary Results'!H18</f>
        <v>21</v>
      </c>
    </row>
    <row r="43" spans="1:8" ht="12.75">
      <c r="A43" t="s">
        <v>50</v>
      </c>
      <c r="B43" s="8">
        <f>'Summary Results'!B19</f>
        <v>14</v>
      </c>
      <c r="C43" s="8">
        <f>'Summary Results'!C19</f>
        <v>37</v>
      </c>
      <c r="D43" s="8">
        <f>'Summary Results'!D19</f>
        <v>48</v>
      </c>
      <c r="E43" s="8">
        <f>'Summary Results'!E19</f>
        <v>0</v>
      </c>
      <c r="F43" s="8">
        <f>'Summary Results'!F19</f>
        <v>27</v>
      </c>
      <c r="G43" s="8">
        <f>'Summary Results'!G19</f>
        <v>50</v>
      </c>
      <c r="H43" s="8">
        <f>'Summary Results'!H19</f>
        <v>26</v>
      </c>
    </row>
    <row r="44" spans="1:8" ht="12.75">
      <c r="A44" s="27" t="s">
        <v>52</v>
      </c>
      <c r="B44" s="114">
        <f>SUM(B42:B43)</f>
        <v>20</v>
      </c>
      <c r="C44" s="114">
        <f aca="true" t="shared" si="3" ref="C44:H44">SUM(C42:C43)</f>
        <v>59</v>
      </c>
      <c r="D44" s="114">
        <f t="shared" si="3"/>
        <v>94</v>
      </c>
      <c r="E44" s="114">
        <f t="shared" si="3"/>
        <v>0</v>
      </c>
      <c r="F44" s="114">
        <f t="shared" si="3"/>
        <v>60</v>
      </c>
      <c r="G44" s="114">
        <f t="shared" si="3"/>
        <v>82</v>
      </c>
      <c r="H44" s="114">
        <f t="shared" si="3"/>
        <v>47</v>
      </c>
    </row>
    <row r="45" spans="2:8" ht="12.75">
      <c r="B45" s="8"/>
      <c r="C45" s="8"/>
      <c r="D45" s="8"/>
      <c r="E45" s="8"/>
      <c r="F45" s="8"/>
      <c r="G45" s="8"/>
      <c r="H45" s="8"/>
    </row>
    <row r="46" spans="1:8" ht="12.75">
      <c r="A46" s="33" t="s">
        <v>57</v>
      </c>
      <c r="B46" s="34">
        <f>'Summary Results'!B22</f>
        <v>6</v>
      </c>
      <c r="C46" s="34">
        <f>'Summary Results'!C22</f>
        <v>4</v>
      </c>
      <c r="D46" s="34">
        <f>'Summary Results'!D22</f>
        <v>1</v>
      </c>
      <c r="E46" s="34">
        <f>'Summary Results'!E22</f>
        <v>7</v>
      </c>
      <c r="F46" s="34">
        <f>'Summary Results'!F22</f>
        <v>3</v>
      </c>
      <c r="G46" s="34">
        <f>'Summary Results'!G22</f>
        <v>2</v>
      </c>
      <c r="H46" s="34">
        <f>'Summary Results'!H22</f>
        <v>5</v>
      </c>
    </row>
    <row r="48" spans="1:8" ht="12.75">
      <c r="A48" s="115" t="s">
        <v>45</v>
      </c>
      <c r="B48" s="8"/>
      <c r="C48" s="8"/>
      <c r="D48" s="8"/>
      <c r="E48" s="8"/>
      <c r="F48" s="8"/>
      <c r="G48" s="8"/>
      <c r="H48" s="8"/>
    </row>
    <row r="49" spans="1:8" ht="12.75">
      <c r="A49" t="s">
        <v>54</v>
      </c>
      <c r="B49" s="114">
        <f>'Summary Results'!B25</f>
        <v>0</v>
      </c>
      <c r="C49" s="114">
        <f>'Summary Results'!C25</f>
        <v>113</v>
      </c>
      <c r="D49" s="114">
        <f>'Summary Results'!D25</f>
        <v>229</v>
      </c>
      <c r="E49" s="114">
        <f>'Summary Results'!E25</f>
        <v>0</v>
      </c>
      <c r="F49" s="114">
        <f>'Summary Results'!F25</f>
        <v>0</v>
      </c>
      <c r="G49" s="114">
        <f>'Summary Results'!G25</f>
        <v>58</v>
      </c>
      <c r="H49" s="114">
        <f>'Summary Results'!H25</f>
        <v>255</v>
      </c>
    </row>
    <row r="50" spans="1:8" ht="12.75">
      <c r="A50" s="27"/>
      <c r="B50" s="35"/>
      <c r="C50" s="35"/>
      <c r="D50" s="35"/>
      <c r="E50" s="35"/>
      <c r="F50" s="35"/>
      <c r="G50" s="35"/>
      <c r="H50" s="35"/>
    </row>
    <row r="51" spans="1:8" ht="12.75">
      <c r="A51" s="33" t="s">
        <v>57</v>
      </c>
      <c r="B51" s="34">
        <f>'Summary Results'!B28</f>
        <v>5</v>
      </c>
      <c r="C51" s="34">
        <f>'Summary Results'!C28</f>
        <v>3</v>
      </c>
      <c r="D51" s="34">
        <f>'Summary Results'!D28</f>
        <v>2</v>
      </c>
      <c r="E51" s="34">
        <f>'Summary Results'!E28</f>
        <v>5</v>
      </c>
      <c r="F51" s="34">
        <f>'Summary Results'!F28</f>
        <v>5</v>
      </c>
      <c r="G51" s="34">
        <f>'Summary Results'!G28</f>
        <v>4</v>
      </c>
      <c r="H51" s="34">
        <f>'Summary Results'!H28</f>
        <v>1</v>
      </c>
    </row>
    <row r="52" spans="1:8" ht="12.75">
      <c r="A52" s="116"/>
      <c r="B52" s="14"/>
      <c r="C52" s="14"/>
      <c r="D52" s="14"/>
      <c r="E52" s="14"/>
      <c r="F52" s="14"/>
      <c r="G52" s="14"/>
      <c r="H52" s="14"/>
    </row>
    <row r="53" spans="1:8" ht="12.75">
      <c r="A53" s="4" t="s">
        <v>50</v>
      </c>
      <c r="B53" s="8"/>
      <c r="C53" s="8"/>
      <c r="D53" s="8"/>
      <c r="E53" s="8"/>
      <c r="F53" s="8"/>
      <c r="G53" s="8"/>
      <c r="H53" s="8"/>
    </row>
    <row r="54" spans="1:8" ht="12.75">
      <c r="A54" t="s">
        <v>54</v>
      </c>
      <c r="B54" s="114">
        <f>'Summary Results'!B30</f>
        <v>0</v>
      </c>
      <c r="C54" s="114">
        <f>'Summary Results'!C30</f>
        <v>250</v>
      </c>
      <c r="D54" s="114">
        <f>'Summary Results'!D30</f>
        <v>195</v>
      </c>
      <c r="E54" s="114">
        <f>'Summary Results'!E30</f>
        <v>0</v>
      </c>
      <c r="F54" s="114">
        <f>'Summary Results'!F30</f>
        <v>0</v>
      </c>
      <c r="G54" s="114">
        <f>'Summary Results'!G30</f>
        <v>163</v>
      </c>
      <c r="H54" s="114">
        <f>'Summary Results'!H30</f>
        <v>177</v>
      </c>
    </row>
    <row r="55" spans="1:8" ht="12.75">
      <c r="A55" s="27"/>
      <c r="B55" s="35"/>
      <c r="C55" s="35"/>
      <c r="D55" s="35"/>
      <c r="E55" s="35"/>
      <c r="F55" s="35"/>
      <c r="G55" s="35"/>
      <c r="H55" s="35"/>
    </row>
    <row r="56" spans="1:8" ht="12.75">
      <c r="A56" s="33" t="s">
        <v>57</v>
      </c>
      <c r="B56" s="36">
        <f>'Summary Results'!B33</f>
        <v>5</v>
      </c>
      <c r="C56" s="36">
        <f>'Summary Results'!C33</f>
        <v>1</v>
      </c>
      <c r="D56" s="36">
        <f>'Summary Results'!D33</f>
        <v>2</v>
      </c>
      <c r="E56" s="36">
        <f>'Summary Results'!E33</f>
        <v>5</v>
      </c>
      <c r="F56" s="36">
        <f>'Summary Results'!F33</f>
        <v>5</v>
      </c>
      <c r="G56" s="36">
        <f>'Summary Results'!G33</f>
        <v>4</v>
      </c>
      <c r="H56" s="36">
        <f>'Summary Results'!H33</f>
        <v>3</v>
      </c>
    </row>
    <row r="57" spans="1:8" ht="12.75">
      <c r="A57" s="116"/>
      <c r="B57" s="37"/>
      <c r="C57" s="37"/>
      <c r="D57" s="37"/>
      <c r="E57" s="37"/>
      <c r="F57" s="37"/>
      <c r="G57" s="37"/>
      <c r="H57" s="37"/>
    </row>
    <row r="58" spans="1:8" ht="12.75">
      <c r="A58" s="116"/>
      <c r="B58" s="37"/>
      <c r="C58" s="37"/>
      <c r="D58" s="37"/>
      <c r="E58" s="37"/>
      <c r="F58" s="37"/>
      <c r="G58" s="37"/>
      <c r="H58" s="37"/>
    </row>
    <row r="59" spans="1:8" ht="12.75">
      <c r="A59" s="116"/>
      <c r="B59" s="37"/>
      <c r="C59" s="37"/>
      <c r="D59" s="37"/>
      <c r="E59" s="37"/>
      <c r="F59" s="37"/>
      <c r="G59" s="37"/>
      <c r="H59" s="37"/>
    </row>
    <row r="60" spans="1:8" ht="12.75">
      <c r="A60" s="116"/>
      <c r="B60" s="37"/>
      <c r="C60" s="37"/>
      <c r="D60" s="37"/>
      <c r="E60" s="37"/>
      <c r="F60" s="37"/>
      <c r="G60" s="37"/>
      <c r="H60" s="37"/>
    </row>
    <row r="61" spans="1:8" ht="12.75">
      <c r="A61" s="3" t="s">
        <v>78</v>
      </c>
      <c r="B61" s="228" t="s">
        <v>79</v>
      </c>
      <c r="C61" s="228"/>
      <c r="D61" s="228"/>
      <c r="E61" s="228"/>
      <c r="F61" s="228"/>
      <c r="G61" s="228"/>
      <c r="H61" s="228"/>
    </row>
    <row r="62" spans="1:8" ht="25.5">
      <c r="A62" s="117"/>
      <c r="B62" s="3" t="s">
        <v>76</v>
      </c>
      <c r="C62" s="3" t="s">
        <v>1</v>
      </c>
      <c r="D62" s="3" t="s">
        <v>2</v>
      </c>
      <c r="E62" s="153" t="s">
        <v>84</v>
      </c>
      <c r="F62" s="3" t="s">
        <v>3</v>
      </c>
      <c r="G62" s="3" t="s">
        <v>21</v>
      </c>
      <c r="H62" s="3" t="s">
        <v>4</v>
      </c>
    </row>
    <row r="63" spans="2:8" ht="12.75">
      <c r="B63" s="2"/>
      <c r="C63" s="2"/>
      <c r="D63" s="2"/>
      <c r="E63" s="2"/>
      <c r="F63" s="2"/>
      <c r="G63" s="2"/>
      <c r="H63" s="2"/>
    </row>
    <row r="64" spans="1:8" ht="12.75">
      <c r="A64" s="4" t="s">
        <v>51</v>
      </c>
      <c r="B64" s="2"/>
      <c r="C64" s="2"/>
      <c r="D64" s="2"/>
      <c r="E64" s="2"/>
      <c r="F64" s="2"/>
      <c r="G64" s="2"/>
      <c r="H64" s="2"/>
    </row>
    <row r="65" spans="1:8" ht="12.75">
      <c r="A65" t="s">
        <v>45</v>
      </c>
      <c r="B65" s="8">
        <f>B6+B35</f>
        <v>49</v>
      </c>
      <c r="C65" s="8">
        <f aca="true" t="shared" si="4" ref="C65:H65">C6+C35</f>
        <v>76</v>
      </c>
      <c r="D65" s="8">
        <f t="shared" si="4"/>
        <v>91</v>
      </c>
      <c r="E65" s="8">
        <f t="shared" si="4"/>
        <v>0</v>
      </c>
      <c r="F65" s="8">
        <f t="shared" si="4"/>
        <v>48</v>
      </c>
      <c r="G65" s="8">
        <f t="shared" si="4"/>
        <v>60</v>
      </c>
      <c r="H65" s="8">
        <f t="shared" si="4"/>
        <v>42</v>
      </c>
    </row>
    <row r="66" spans="1:8" ht="12.75">
      <c r="A66" t="s">
        <v>50</v>
      </c>
      <c r="B66" s="8">
        <f>B7+B36</f>
        <v>33</v>
      </c>
      <c r="C66" s="8">
        <f aca="true" t="shared" si="5" ref="C66:H66">C7+C36</f>
        <v>64</v>
      </c>
      <c r="D66" s="8">
        <f t="shared" si="5"/>
        <v>83</v>
      </c>
      <c r="E66" s="8">
        <f t="shared" si="5"/>
        <v>0</v>
      </c>
      <c r="F66" s="8">
        <f t="shared" si="5"/>
        <v>69</v>
      </c>
      <c r="G66" s="8">
        <f t="shared" si="5"/>
        <v>37</v>
      </c>
      <c r="H66" s="8">
        <f t="shared" si="5"/>
        <v>85</v>
      </c>
    </row>
    <row r="67" spans="1:8" ht="12.75">
      <c r="A67" s="27" t="s">
        <v>52</v>
      </c>
      <c r="B67" s="66">
        <f aca="true" t="shared" si="6" ref="B67:H67">SUM(B65:B66)</f>
        <v>82</v>
      </c>
      <c r="C67" s="66">
        <f t="shared" si="6"/>
        <v>140</v>
      </c>
      <c r="D67" s="66">
        <f t="shared" si="6"/>
        <v>174</v>
      </c>
      <c r="E67" s="66">
        <f t="shared" si="6"/>
        <v>0</v>
      </c>
      <c r="F67" s="66">
        <f t="shared" si="6"/>
        <v>117</v>
      </c>
      <c r="G67" s="66">
        <f t="shared" si="6"/>
        <v>97</v>
      </c>
      <c r="H67" s="66">
        <f t="shared" si="6"/>
        <v>127</v>
      </c>
    </row>
    <row r="68" spans="2:8" ht="12.75">
      <c r="B68" s="8"/>
      <c r="C68" s="8"/>
      <c r="D68" s="8"/>
      <c r="E68" s="8"/>
      <c r="F68" s="8"/>
      <c r="G68" s="8"/>
      <c r="H68" s="8"/>
    </row>
    <row r="69" spans="1:8" ht="12.75">
      <c r="A69" s="33" t="s">
        <v>57</v>
      </c>
      <c r="B69" s="34">
        <f>RANK(B67,$B67:$H67,0)</f>
        <v>6</v>
      </c>
      <c r="C69" s="34">
        <f aca="true" t="shared" si="7" ref="C69:H69">RANK(C67,$B67:$H67,0)</f>
        <v>2</v>
      </c>
      <c r="D69" s="34">
        <f t="shared" si="7"/>
        <v>1</v>
      </c>
      <c r="E69" s="34">
        <f t="shared" si="7"/>
        <v>7</v>
      </c>
      <c r="F69" s="34">
        <f t="shared" si="7"/>
        <v>4</v>
      </c>
      <c r="G69" s="34">
        <f t="shared" si="7"/>
        <v>5</v>
      </c>
      <c r="H69" s="34">
        <f t="shared" si="7"/>
        <v>3</v>
      </c>
    </row>
    <row r="70" spans="1:8" ht="12.75">
      <c r="A70" s="116"/>
      <c r="B70" s="14"/>
      <c r="C70" s="14"/>
      <c r="D70" s="14"/>
      <c r="E70" s="14"/>
      <c r="F70" s="14"/>
      <c r="G70" s="14"/>
      <c r="H70" s="14"/>
    </row>
    <row r="71" spans="1:8" ht="12.75">
      <c r="A71" s="4" t="s">
        <v>53</v>
      </c>
      <c r="B71" s="2"/>
      <c r="C71" s="2"/>
      <c r="D71" s="2"/>
      <c r="E71" s="2"/>
      <c r="F71" s="2"/>
      <c r="G71" s="2"/>
      <c r="H71" s="2"/>
    </row>
    <row r="72" spans="1:8" ht="12.75">
      <c r="A72" t="s">
        <v>45</v>
      </c>
      <c r="B72" s="8">
        <f>B13+B42</f>
        <v>26</v>
      </c>
      <c r="C72" s="8">
        <f aca="true" t="shared" si="8" ref="C72:H72">C13+C42</f>
        <v>51</v>
      </c>
      <c r="D72" s="8">
        <f t="shared" si="8"/>
        <v>101</v>
      </c>
      <c r="E72" s="8">
        <f t="shared" si="8"/>
        <v>0</v>
      </c>
      <c r="F72" s="8">
        <f t="shared" si="8"/>
        <v>62</v>
      </c>
      <c r="G72" s="8">
        <f t="shared" si="8"/>
        <v>51</v>
      </c>
      <c r="H72" s="8">
        <f t="shared" si="8"/>
        <v>30</v>
      </c>
    </row>
    <row r="73" spans="1:8" ht="12.75">
      <c r="A73" t="s">
        <v>50</v>
      </c>
      <c r="B73" s="8">
        <f>B14+B43</f>
        <v>31</v>
      </c>
      <c r="C73" s="8">
        <f aca="true" t="shared" si="9" ref="C73:H73">C14+C43</f>
        <v>87</v>
      </c>
      <c r="D73" s="8">
        <f t="shared" si="9"/>
        <v>95</v>
      </c>
      <c r="E73" s="8">
        <f t="shared" si="9"/>
        <v>0</v>
      </c>
      <c r="F73" s="8">
        <f t="shared" si="9"/>
        <v>27</v>
      </c>
      <c r="G73" s="8">
        <f t="shared" si="9"/>
        <v>96</v>
      </c>
      <c r="H73" s="8">
        <f t="shared" si="9"/>
        <v>59</v>
      </c>
    </row>
    <row r="74" spans="1:8" ht="12.75">
      <c r="A74" s="27" t="s">
        <v>52</v>
      </c>
      <c r="B74" s="66">
        <f aca="true" t="shared" si="10" ref="B74:H74">SUM(B72:B73)</f>
        <v>57</v>
      </c>
      <c r="C74" s="66">
        <f t="shared" si="10"/>
        <v>138</v>
      </c>
      <c r="D74" s="66">
        <f t="shared" si="10"/>
        <v>196</v>
      </c>
      <c r="E74" s="66">
        <f t="shared" si="10"/>
        <v>0</v>
      </c>
      <c r="F74" s="66">
        <f t="shared" si="10"/>
        <v>89</v>
      </c>
      <c r="G74" s="66">
        <f t="shared" si="10"/>
        <v>147</v>
      </c>
      <c r="H74" s="66">
        <f t="shared" si="10"/>
        <v>89</v>
      </c>
    </row>
    <row r="75" spans="2:8" ht="12.75">
      <c r="B75" s="8"/>
      <c r="C75" s="8"/>
      <c r="D75" s="8"/>
      <c r="E75" s="8"/>
      <c r="F75" s="8"/>
      <c r="G75" s="8"/>
      <c r="H75" s="8"/>
    </row>
    <row r="76" spans="1:8" ht="12.75">
      <c r="A76" s="33" t="s">
        <v>57</v>
      </c>
      <c r="B76" s="34">
        <f>RANK(B74,$B74:$H74,0)</f>
        <v>6</v>
      </c>
      <c r="C76" s="34">
        <f aca="true" t="shared" si="11" ref="C76:H76">RANK(C74,$B74:$H74,0)</f>
        <v>3</v>
      </c>
      <c r="D76" s="34">
        <f t="shared" si="11"/>
        <v>1</v>
      </c>
      <c r="E76" s="34">
        <f t="shared" si="11"/>
        <v>7</v>
      </c>
      <c r="F76" s="34">
        <f t="shared" si="11"/>
        <v>4</v>
      </c>
      <c r="G76" s="34">
        <f t="shared" si="11"/>
        <v>2</v>
      </c>
      <c r="H76" s="34">
        <f t="shared" si="11"/>
        <v>4</v>
      </c>
    </row>
    <row r="78" spans="1:8" ht="12.75">
      <c r="A78" s="115" t="s">
        <v>45</v>
      </c>
      <c r="B78" s="8"/>
      <c r="C78" s="8"/>
      <c r="D78" s="8"/>
      <c r="E78" s="8"/>
      <c r="F78" s="8"/>
      <c r="G78" s="8"/>
      <c r="H78" s="8"/>
    </row>
    <row r="79" spans="1:8" ht="12.75">
      <c r="A79" t="s">
        <v>54</v>
      </c>
      <c r="B79" s="66">
        <f>B20+B49</f>
        <v>0</v>
      </c>
      <c r="C79" s="66">
        <f aca="true" t="shared" si="12" ref="C79:H79">C20+C49</f>
        <v>230</v>
      </c>
      <c r="D79" s="66">
        <f t="shared" si="12"/>
        <v>438</v>
      </c>
      <c r="E79" s="66">
        <f t="shared" si="12"/>
        <v>0</v>
      </c>
      <c r="F79" s="66">
        <f t="shared" si="12"/>
        <v>0</v>
      </c>
      <c r="G79" s="66">
        <f t="shared" si="12"/>
        <v>115</v>
      </c>
      <c r="H79" s="66">
        <f t="shared" si="12"/>
        <v>518</v>
      </c>
    </row>
    <row r="80" spans="1:8" ht="12.75">
      <c r="A80" s="27"/>
      <c r="B80" s="35"/>
      <c r="C80" s="35"/>
      <c r="D80" s="35"/>
      <c r="E80" s="35"/>
      <c r="F80" s="35"/>
      <c r="G80" s="35"/>
      <c r="H80" s="35"/>
    </row>
    <row r="81" spans="1:8" ht="12.75">
      <c r="A81" s="33" t="s">
        <v>57</v>
      </c>
      <c r="B81" s="34">
        <f>RANK(B79,$B79:$H79,0)</f>
        <v>5</v>
      </c>
      <c r="C81" s="34">
        <f aca="true" t="shared" si="13" ref="C81:H81">RANK(C79,$B79:$H79,0)</f>
        <v>3</v>
      </c>
      <c r="D81" s="34">
        <f t="shared" si="13"/>
        <v>2</v>
      </c>
      <c r="E81" s="34">
        <f t="shared" si="13"/>
        <v>5</v>
      </c>
      <c r="F81" s="34">
        <f t="shared" si="13"/>
        <v>5</v>
      </c>
      <c r="G81" s="34">
        <f t="shared" si="13"/>
        <v>4</v>
      </c>
      <c r="H81" s="34">
        <f t="shared" si="13"/>
        <v>1</v>
      </c>
    </row>
    <row r="82" spans="1:8" ht="12.75">
      <c r="A82" s="116"/>
      <c r="B82" s="14"/>
      <c r="C82" s="14"/>
      <c r="D82" s="14"/>
      <c r="E82" s="14"/>
      <c r="F82" s="14"/>
      <c r="G82" s="14"/>
      <c r="H82" s="14"/>
    </row>
    <row r="83" spans="1:8" ht="12.75">
      <c r="A83" s="4" t="s">
        <v>50</v>
      </c>
      <c r="B83" s="8"/>
      <c r="C83" s="8"/>
      <c r="D83" s="8"/>
      <c r="E83" s="8"/>
      <c r="F83" s="8"/>
      <c r="G83" s="8"/>
      <c r="H83" s="8"/>
    </row>
    <row r="84" spans="1:8" ht="12.75">
      <c r="A84" t="s">
        <v>54</v>
      </c>
      <c r="B84" s="66">
        <f>B25+B54</f>
        <v>37</v>
      </c>
      <c r="C84" s="66">
        <f aca="true" t="shared" si="14" ref="C84:H84">C25+C54</f>
        <v>497</v>
      </c>
      <c r="D84" s="66">
        <f t="shared" si="14"/>
        <v>402</v>
      </c>
      <c r="E84" s="66">
        <f t="shared" si="14"/>
        <v>0</v>
      </c>
      <c r="F84" s="66">
        <f t="shared" si="14"/>
        <v>35</v>
      </c>
      <c r="G84" s="66">
        <f t="shared" si="14"/>
        <v>236</v>
      </c>
      <c r="H84" s="66">
        <f t="shared" si="14"/>
        <v>353</v>
      </c>
    </row>
    <row r="85" spans="1:8" ht="12.75">
      <c r="A85" s="27"/>
      <c r="B85" s="35"/>
      <c r="C85" s="35"/>
      <c r="D85" s="35"/>
      <c r="E85" s="35"/>
      <c r="F85" s="35"/>
      <c r="G85" s="35"/>
      <c r="H85" s="35"/>
    </row>
    <row r="86" spans="1:8" ht="12.75">
      <c r="A86" s="33" t="s">
        <v>57</v>
      </c>
      <c r="B86" s="36">
        <f>RANK(B84,$B84:$H84,0)</f>
        <v>5</v>
      </c>
      <c r="C86" s="36">
        <f aca="true" t="shared" si="15" ref="C86:H86">RANK(C84,$B84:$H84,0)</f>
        <v>1</v>
      </c>
      <c r="D86" s="36">
        <f t="shared" si="15"/>
        <v>2</v>
      </c>
      <c r="E86" s="36">
        <f t="shared" si="15"/>
        <v>7</v>
      </c>
      <c r="F86" s="36">
        <f t="shared" si="15"/>
        <v>6</v>
      </c>
      <c r="G86" s="36">
        <f t="shared" si="15"/>
        <v>4</v>
      </c>
      <c r="H86" s="36">
        <f t="shared" si="15"/>
        <v>3</v>
      </c>
    </row>
  </sheetData>
  <sheetProtection/>
  <mergeCells count="1">
    <mergeCell ref="B61:H61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57">
      <selection activeCell="L88" sqref="L88"/>
    </sheetView>
  </sheetViews>
  <sheetFormatPr defaultColWidth="9.140625" defaultRowHeight="12.75"/>
  <cols>
    <col min="1" max="1" width="12.00390625" style="0" customWidth="1"/>
    <col min="6" max="6" width="11.421875" style="0" customWidth="1"/>
  </cols>
  <sheetData>
    <row r="1" spans="1:2" ht="27.75">
      <c r="A1" s="208" t="s">
        <v>96</v>
      </c>
      <c r="B1" s="208"/>
    </row>
    <row r="3" spans="1:8" ht="18">
      <c r="A3" s="229" t="s">
        <v>97</v>
      </c>
      <c r="B3" s="230"/>
      <c r="C3" s="230"/>
      <c r="F3" s="229" t="s">
        <v>98</v>
      </c>
      <c r="G3" s="229"/>
      <c r="H3" s="229"/>
    </row>
    <row r="4" spans="1:8" ht="12.75">
      <c r="A4" s="42" t="s">
        <v>140</v>
      </c>
      <c r="B4" s="42" t="s">
        <v>182</v>
      </c>
      <c r="C4">
        <v>1.54</v>
      </c>
      <c r="F4" s="42" t="s">
        <v>300</v>
      </c>
      <c r="G4" s="42" t="s">
        <v>218</v>
      </c>
      <c r="H4">
        <v>1.89</v>
      </c>
    </row>
    <row r="5" spans="1:8" ht="12.75">
      <c r="A5" s="42" t="s">
        <v>135</v>
      </c>
      <c r="B5" s="42" t="s">
        <v>261</v>
      </c>
      <c r="C5">
        <v>1.52</v>
      </c>
      <c r="F5" s="42" t="s">
        <v>251</v>
      </c>
      <c r="G5" s="42" t="s">
        <v>218</v>
      </c>
      <c r="H5">
        <v>1.69</v>
      </c>
    </row>
    <row r="6" spans="1:8" ht="12.75">
      <c r="A6" s="42" t="s">
        <v>301</v>
      </c>
      <c r="B6" s="42" t="s">
        <v>182</v>
      </c>
      <c r="C6">
        <v>1.48</v>
      </c>
      <c r="F6" s="42" t="s">
        <v>169</v>
      </c>
      <c r="G6" s="42" t="s">
        <v>261</v>
      </c>
      <c r="H6">
        <v>1.68</v>
      </c>
    </row>
    <row r="7" spans="1:8" ht="12.75">
      <c r="A7" s="42" t="s">
        <v>144</v>
      </c>
      <c r="B7" s="42" t="s">
        <v>182</v>
      </c>
      <c r="C7">
        <v>1.48</v>
      </c>
      <c r="F7" s="42" t="s">
        <v>202</v>
      </c>
      <c r="G7" s="42" t="s">
        <v>206</v>
      </c>
      <c r="H7">
        <v>1.63</v>
      </c>
    </row>
    <row r="8" spans="1:8" ht="12.75">
      <c r="A8" s="42" t="s">
        <v>143</v>
      </c>
      <c r="B8" s="42" t="s">
        <v>182</v>
      </c>
      <c r="C8">
        <v>1.48</v>
      </c>
      <c r="F8" s="42" t="s">
        <v>166</v>
      </c>
      <c r="G8" s="42" t="s">
        <v>261</v>
      </c>
      <c r="H8">
        <v>1.6</v>
      </c>
    </row>
    <row r="9" spans="1:8" ht="12.75">
      <c r="A9" s="42" t="s">
        <v>129</v>
      </c>
      <c r="B9" s="42" t="s">
        <v>273</v>
      </c>
      <c r="C9">
        <v>1.47</v>
      </c>
      <c r="F9" s="42" t="s">
        <v>253</v>
      </c>
      <c r="G9" s="42" t="s">
        <v>218</v>
      </c>
      <c r="H9">
        <v>1.59</v>
      </c>
    </row>
    <row r="10" spans="1:8" ht="12.75">
      <c r="A10" s="42" t="s">
        <v>302</v>
      </c>
      <c r="B10" s="42" t="s">
        <v>182</v>
      </c>
      <c r="C10">
        <v>1.35</v>
      </c>
      <c r="F10" s="42" t="s">
        <v>165</v>
      </c>
      <c r="G10" s="42" t="s">
        <v>261</v>
      </c>
      <c r="H10">
        <v>1.56</v>
      </c>
    </row>
    <row r="11" spans="1:8" ht="12.75">
      <c r="A11" s="42" t="s">
        <v>134</v>
      </c>
      <c r="B11" s="42" t="s">
        <v>261</v>
      </c>
      <c r="C11">
        <v>1.33</v>
      </c>
      <c r="F11" s="42" t="s">
        <v>247</v>
      </c>
      <c r="G11" s="42" t="s">
        <v>218</v>
      </c>
      <c r="H11">
        <v>1.5</v>
      </c>
    </row>
    <row r="12" spans="1:3" ht="12.75">
      <c r="A12" s="42" t="s">
        <v>237</v>
      </c>
      <c r="B12" s="42" t="s">
        <v>304</v>
      </c>
      <c r="C12">
        <v>1.31</v>
      </c>
    </row>
    <row r="13" spans="1:3" ht="12.75">
      <c r="A13" s="42" t="s">
        <v>303</v>
      </c>
      <c r="B13" s="42" t="s">
        <v>182</v>
      </c>
      <c r="C13">
        <v>1.28</v>
      </c>
    </row>
    <row r="14" spans="1:3" ht="12.75">
      <c r="A14" s="42" t="s">
        <v>248</v>
      </c>
      <c r="B14" s="42" t="s">
        <v>218</v>
      </c>
      <c r="C14">
        <v>1.25</v>
      </c>
    </row>
    <row r="15" spans="1:3" ht="12.75">
      <c r="A15" s="42" t="s">
        <v>130</v>
      </c>
      <c r="B15" s="42" t="s">
        <v>273</v>
      </c>
      <c r="C15">
        <v>1.18</v>
      </c>
    </row>
    <row r="17" spans="1:2" ht="12.75">
      <c r="A17" s="42"/>
      <c r="B17" s="42"/>
    </row>
    <row r="18" spans="1:2" ht="12.75">
      <c r="A18" s="42"/>
      <c r="B18" s="42"/>
    </row>
    <row r="19" spans="1:2" ht="12.75">
      <c r="A19" s="42"/>
      <c r="B19" s="42"/>
    </row>
    <row r="20" spans="1:8" ht="18">
      <c r="A20" s="222" t="s">
        <v>305</v>
      </c>
      <c r="B20" s="19"/>
      <c r="F20" s="229" t="s">
        <v>99</v>
      </c>
      <c r="G20" s="229"/>
      <c r="H20" s="229"/>
    </row>
    <row r="21" spans="1:7" ht="12.75">
      <c r="A21" s="42" t="s">
        <v>195</v>
      </c>
      <c r="B21" s="42" t="s">
        <v>206</v>
      </c>
      <c r="C21">
        <v>4.95</v>
      </c>
      <c r="F21" s="42"/>
      <c r="G21" s="42"/>
    </row>
    <row r="22" spans="1:8" ht="12.75">
      <c r="A22" s="42" t="s">
        <v>188</v>
      </c>
      <c r="B22" s="42" t="s">
        <v>206</v>
      </c>
      <c r="C22">
        <v>4.84</v>
      </c>
      <c r="F22" s="209" t="s">
        <v>108</v>
      </c>
      <c r="G22" s="42" t="s">
        <v>182</v>
      </c>
      <c r="H22">
        <v>1.62</v>
      </c>
    </row>
    <row r="23" spans="1:8" ht="12.75">
      <c r="A23" s="42" t="s">
        <v>124</v>
      </c>
      <c r="B23" s="42" t="s">
        <v>273</v>
      </c>
      <c r="C23">
        <v>4.71</v>
      </c>
      <c r="F23" s="209" t="s">
        <v>230</v>
      </c>
      <c r="G23" s="42" t="s">
        <v>218</v>
      </c>
      <c r="H23">
        <v>1.49</v>
      </c>
    </row>
    <row r="24" spans="1:8" ht="12.75">
      <c r="A24" s="42" t="s">
        <v>132</v>
      </c>
      <c r="B24" s="42" t="s">
        <v>261</v>
      </c>
      <c r="C24" s="42">
        <v>4.51</v>
      </c>
      <c r="F24" s="209" t="s">
        <v>270</v>
      </c>
      <c r="G24" s="42" t="s">
        <v>218</v>
      </c>
      <c r="H24">
        <v>1.47</v>
      </c>
    </row>
    <row r="25" spans="1:8" ht="12.75">
      <c r="A25" s="42" t="s">
        <v>142</v>
      </c>
      <c r="B25" s="42" t="s">
        <v>182</v>
      </c>
      <c r="C25">
        <v>4.48</v>
      </c>
      <c r="F25" s="209" t="s">
        <v>106</v>
      </c>
      <c r="G25" s="42" t="s">
        <v>182</v>
      </c>
      <c r="H25">
        <v>1.42</v>
      </c>
    </row>
    <row r="26" spans="1:8" ht="12.75">
      <c r="A26" s="42" t="s">
        <v>190</v>
      </c>
      <c r="B26" s="42" t="s">
        <v>206</v>
      </c>
      <c r="C26">
        <v>4.4</v>
      </c>
      <c r="F26" s="209" t="s">
        <v>299</v>
      </c>
      <c r="G26" s="42" t="s">
        <v>218</v>
      </c>
      <c r="H26">
        <v>1.37</v>
      </c>
    </row>
    <row r="27" spans="1:8" ht="12.75">
      <c r="A27" s="42" t="s">
        <v>146</v>
      </c>
      <c r="B27" s="42" t="s">
        <v>182</v>
      </c>
      <c r="C27">
        <v>4.32</v>
      </c>
      <c r="F27" s="209" t="s">
        <v>105</v>
      </c>
      <c r="G27" s="42" t="s">
        <v>182</v>
      </c>
      <c r="H27">
        <v>1.37</v>
      </c>
    </row>
    <row r="28" spans="1:8" ht="12.75">
      <c r="A28" s="42" t="s">
        <v>141</v>
      </c>
      <c r="B28" s="42" t="s">
        <v>182</v>
      </c>
      <c r="C28">
        <v>4.23</v>
      </c>
      <c r="F28" s="209" t="s">
        <v>120</v>
      </c>
      <c r="G28" s="42" t="s">
        <v>273</v>
      </c>
      <c r="H28">
        <v>1.36</v>
      </c>
    </row>
    <row r="29" spans="1:8" ht="12.75">
      <c r="A29" s="42" t="s">
        <v>189</v>
      </c>
      <c r="B29" s="42" t="s">
        <v>206</v>
      </c>
      <c r="C29">
        <v>4.18</v>
      </c>
      <c r="F29" s="209" t="s">
        <v>123</v>
      </c>
      <c r="G29" s="42" t="s">
        <v>273</v>
      </c>
      <c r="H29">
        <v>1.33</v>
      </c>
    </row>
    <row r="30" spans="1:8" ht="12.75">
      <c r="A30" s="42" t="s">
        <v>324</v>
      </c>
      <c r="B30" s="42" t="s">
        <v>206</v>
      </c>
      <c r="C30">
        <v>4.18</v>
      </c>
      <c r="F30" s="209" t="s">
        <v>228</v>
      </c>
      <c r="G30" s="42" t="s">
        <v>218</v>
      </c>
      <c r="H30">
        <v>1.28</v>
      </c>
    </row>
    <row r="31" spans="1:8" ht="12.75">
      <c r="A31" s="42" t="s">
        <v>193</v>
      </c>
      <c r="B31" s="42" t="s">
        <v>206</v>
      </c>
      <c r="C31">
        <v>3.94</v>
      </c>
      <c r="F31" s="209" t="s">
        <v>109</v>
      </c>
      <c r="G31" s="42" t="s">
        <v>182</v>
      </c>
      <c r="H31">
        <v>1.26</v>
      </c>
    </row>
    <row r="32" spans="1:3" ht="12.75">
      <c r="A32" s="42" t="s">
        <v>128</v>
      </c>
      <c r="B32" s="42" t="s">
        <v>273</v>
      </c>
      <c r="C32">
        <v>3.88</v>
      </c>
    </row>
    <row r="33" spans="1:3" ht="12.75">
      <c r="A33" s="42" t="s">
        <v>191</v>
      </c>
      <c r="B33" s="42" t="s">
        <v>206</v>
      </c>
      <c r="C33">
        <v>3.81</v>
      </c>
    </row>
    <row r="34" spans="1:7" ht="18">
      <c r="A34" s="42" t="s">
        <v>145</v>
      </c>
      <c r="B34" s="42" t="s">
        <v>182</v>
      </c>
      <c r="C34">
        <v>3.78</v>
      </c>
      <c r="F34" s="222" t="s">
        <v>328</v>
      </c>
      <c r="G34" s="222"/>
    </row>
    <row r="35" spans="1:3" ht="12.75">
      <c r="A35" s="42" t="s">
        <v>322</v>
      </c>
      <c r="B35" s="42" t="s">
        <v>206</v>
      </c>
      <c r="C35">
        <v>3.78</v>
      </c>
    </row>
    <row r="36" spans="1:8" ht="12.75">
      <c r="A36" s="42" t="s">
        <v>307</v>
      </c>
      <c r="B36" s="42" t="s">
        <v>182</v>
      </c>
      <c r="C36">
        <v>3.75</v>
      </c>
      <c r="F36" s="42" t="s">
        <v>204</v>
      </c>
      <c r="G36" s="42" t="s">
        <v>206</v>
      </c>
      <c r="H36">
        <v>74</v>
      </c>
    </row>
    <row r="37" spans="1:8" ht="12.75">
      <c r="A37" s="42" t="s">
        <v>194</v>
      </c>
      <c r="B37" s="42" t="s">
        <v>206</v>
      </c>
      <c r="C37">
        <v>3.68</v>
      </c>
      <c r="F37" s="42" t="s">
        <v>170</v>
      </c>
      <c r="G37" s="42" t="s">
        <v>182</v>
      </c>
      <c r="H37">
        <v>70</v>
      </c>
    </row>
    <row r="38" spans="1:8" ht="12.75">
      <c r="A38" s="42" t="s">
        <v>127</v>
      </c>
      <c r="B38" s="42" t="s">
        <v>273</v>
      </c>
      <c r="C38">
        <v>3.66</v>
      </c>
      <c r="F38" s="42" t="s">
        <v>203</v>
      </c>
      <c r="G38" s="42" t="s">
        <v>206</v>
      </c>
      <c r="H38">
        <v>68</v>
      </c>
    </row>
    <row r="39" spans="1:8" ht="12.75">
      <c r="A39" s="42" t="s">
        <v>192</v>
      </c>
      <c r="B39" s="42" t="s">
        <v>206</v>
      </c>
      <c r="C39">
        <v>3.64</v>
      </c>
      <c r="F39" s="42" t="s">
        <v>250</v>
      </c>
      <c r="G39" s="42" t="s">
        <v>218</v>
      </c>
      <c r="H39">
        <v>67</v>
      </c>
    </row>
    <row r="40" spans="1:8" ht="12.75">
      <c r="A40" s="42" t="s">
        <v>323</v>
      </c>
      <c r="B40" s="42" t="s">
        <v>206</v>
      </c>
      <c r="C40">
        <v>3.6</v>
      </c>
      <c r="F40" s="42" t="s">
        <v>159</v>
      </c>
      <c r="G40" s="42" t="s">
        <v>273</v>
      </c>
      <c r="H40">
        <v>58</v>
      </c>
    </row>
    <row r="41" spans="1:3" ht="12.75">
      <c r="A41" s="42" t="s">
        <v>303</v>
      </c>
      <c r="B41" s="42" t="s">
        <v>182</v>
      </c>
      <c r="C41">
        <v>3.55</v>
      </c>
    </row>
    <row r="42" spans="1:3" ht="12.75">
      <c r="A42" s="42" t="s">
        <v>306</v>
      </c>
      <c r="B42" s="42" t="s">
        <v>182</v>
      </c>
      <c r="C42">
        <v>3.16</v>
      </c>
    </row>
    <row r="43" spans="1:2" ht="12.75">
      <c r="A43" s="42"/>
      <c r="B43" s="42"/>
    </row>
    <row r="46" spans="1:8" ht="18">
      <c r="A46" s="222" t="s">
        <v>308</v>
      </c>
      <c r="B46" s="222"/>
      <c r="F46" s="229" t="s">
        <v>100</v>
      </c>
      <c r="G46" s="229"/>
      <c r="H46" s="229"/>
    </row>
    <row r="48" spans="1:8" ht="12.75">
      <c r="A48" s="42" t="s">
        <v>223</v>
      </c>
      <c r="B48" s="42" t="s">
        <v>304</v>
      </c>
      <c r="C48">
        <v>5.4</v>
      </c>
      <c r="F48" s="42" t="s">
        <v>157</v>
      </c>
      <c r="G48" s="42" t="s">
        <v>273</v>
      </c>
      <c r="H48">
        <v>1.68</v>
      </c>
    </row>
    <row r="49" spans="1:3" ht="12.75">
      <c r="A49" s="42" t="s">
        <v>102</v>
      </c>
      <c r="B49" s="42" t="s">
        <v>182</v>
      </c>
      <c r="C49">
        <v>4.61</v>
      </c>
    </row>
    <row r="50" spans="1:3" ht="12.75">
      <c r="A50" s="42" t="s">
        <v>222</v>
      </c>
      <c r="B50" s="42" t="s">
        <v>304</v>
      </c>
      <c r="C50">
        <v>4.54</v>
      </c>
    </row>
    <row r="51" spans="1:3" ht="12.75">
      <c r="A51" s="42" t="s">
        <v>104</v>
      </c>
      <c r="B51" s="42" t="s">
        <v>182</v>
      </c>
      <c r="C51">
        <v>4.34</v>
      </c>
    </row>
    <row r="52" spans="1:7" ht="18">
      <c r="A52" s="42" t="s">
        <v>103</v>
      </c>
      <c r="B52" s="42" t="s">
        <v>182</v>
      </c>
      <c r="C52">
        <v>4.24</v>
      </c>
      <c r="F52" s="222" t="s">
        <v>329</v>
      </c>
      <c r="G52" s="222"/>
    </row>
    <row r="53" spans="1:3" ht="12.75">
      <c r="A53" s="42" t="s">
        <v>185</v>
      </c>
      <c r="B53" s="42" t="s">
        <v>206</v>
      </c>
      <c r="C53">
        <v>4.02</v>
      </c>
    </row>
    <row r="54" spans="1:8" ht="12.75">
      <c r="A54" s="42" t="s">
        <v>224</v>
      </c>
      <c r="B54" s="42" t="s">
        <v>304</v>
      </c>
      <c r="C54">
        <v>3.98</v>
      </c>
      <c r="F54" s="42" t="s">
        <v>156</v>
      </c>
      <c r="G54" s="42" t="s">
        <v>273</v>
      </c>
      <c r="H54">
        <v>74</v>
      </c>
    </row>
    <row r="55" spans="1:8" ht="12.75">
      <c r="A55" s="42" t="s">
        <v>122</v>
      </c>
      <c r="B55" s="42" t="s">
        <v>273</v>
      </c>
      <c r="C55">
        <v>3.74</v>
      </c>
      <c r="F55" s="42" t="s">
        <v>186</v>
      </c>
      <c r="G55" s="42" t="s">
        <v>206</v>
      </c>
      <c r="H55">
        <v>50</v>
      </c>
    </row>
    <row r="56" spans="1:3" ht="12.75">
      <c r="A56" s="42" t="s">
        <v>309</v>
      </c>
      <c r="B56" s="42" t="s">
        <v>261</v>
      </c>
      <c r="C56">
        <v>3.68</v>
      </c>
    </row>
    <row r="57" spans="1:3" ht="12.75">
      <c r="A57" s="42" t="s">
        <v>221</v>
      </c>
      <c r="B57" s="42" t="s">
        <v>304</v>
      </c>
      <c r="C57">
        <v>3.63</v>
      </c>
    </row>
    <row r="58" spans="1:3" ht="12.75">
      <c r="A58" s="42" t="s">
        <v>115</v>
      </c>
      <c r="B58" s="42" t="s">
        <v>261</v>
      </c>
      <c r="C58">
        <v>3.54</v>
      </c>
    </row>
    <row r="59" spans="1:3" ht="12.75">
      <c r="A59" s="42" t="s">
        <v>274</v>
      </c>
      <c r="B59" s="42" t="s">
        <v>261</v>
      </c>
      <c r="C59">
        <v>3.11</v>
      </c>
    </row>
    <row r="60" spans="1:2" ht="12.75">
      <c r="A60" s="42"/>
      <c r="B60" s="42"/>
    </row>
    <row r="61" spans="1:2" ht="12.75">
      <c r="A61" s="42"/>
      <c r="B61" s="42"/>
    </row>
    <row r="64" spans="1:6" ht="18" customHeight="1">
      <c r="A64" s="222" t="s">
        <v>317</v>
      </c>
      <c r="F64" s="222" t="s">
        <v>318</v>
      </c>
    </row>
    <row r="66" spans="1:8" ht="12.75">
      <c r="A66" s="42" t="s">
        <v>167</v>
      </c>
      <c r="B66" s="42" t="s">
        <v>261</v>
      </c>
      <c r="C66">
        <v>78</v>
      </c>
      <c r="F66" s="42" t="s">
        <v>187</v>
      </c>
      <c r="G66" s="42" t="s">
        <v>206</v>
      </c>
      <c r="H66">
        <v>49</v>
      </c>
    </row>
    <row r="67" spans="1:8" ht="12.75">
      <c r="A67" s="42" t="s">
        <v>168</v>
      </c>
      <c r="B67" s="42" t="s">
        <v>261</v>
      </c>
      <c r="C67">
        <v>76</v>
      </c>
      <c r="F67" s="42" t="s">
        <v>117</v>
      </c>
      <c r="G67" s="42" t="s">
        <v>273</v>
      </c>
      <c r="H67">
        <v>47</v>
      </c>
    </row>
    <row r="68" spans="1:8" ht="12.75">
      <c r="A68" s="42" t="s">
        <v>163</v>
      </c>
      <c r="B68" s="42" t="s">
        <v>261</v>
      </c>
      <c r="C68">
        <v>70</v>
      </c>
      <c r="F68" s="42" t="s">
        <v>226</v>
      </c>
      <c r="G68" s="42" t="s">
        <v>218</v>
      </c>
      <c r="H68">
        <v>46</v>
      </c>
    </row>
    <row r="69" spans="1:8" ht="12.75">
      <c r="A69" s="42" t="s">
        <v>164</v>
      </c>
      <c r="B69" s="42" t="s">
        <v>261</v>
      </c>
      <c r="C69">
        <v>66</v>
      </c>
      <c r="F69" s="42" t="s">
        <v>184</v>
      </c>
      <c r="G69" s="42" t="s">
        <v>206</v>
      </c>
      <c r="H69">
        <v>43</v>
      </c>
    </row>
    <row r="70" spans="1:8" ht="12.75">
      <c r="A70" s="42" t="s">
        <v>196</v>
      </c>
      <c r="B70" s="42" t="s">
        <v>206</v>
      </c>
      <c r="C70">
        <v>58</v>
      </c>
      <c r="F70" s="42" t="s">
        <v>319</v>
      </c>
      <c r="G70" s="42" t="s">
        <v>261</v>
      </c>
      <c r="H70">
        <v>42</v>
      </c>
    </row>
    <row r="71" spans="1:8" ht="12.75">
      <c r="A71" s="42" t="s">
        <v>195</v>
      </c>
      <c r="B71" s="42" t="s">
        <v>206</v>
      </c>
      <c r="C71">
        <v>54</v>
      </c>
      <c r="F71" s="42" t="s">
        <v>105</v>
      </c>
      <c r="G71" s="42" t="s">
        <v>182</v>
      </c>
      <c r="H71">
        <v>36</v>
      </c>
    </row>
    <row r="72" spans="1:8" ht="12.75">
      <c r="A72" s="42" t="s">
        <v>188</v>
      </c>
      <c r="B72" s="42" t="s">
        <v>206</v>
      </c>
      <c r="C72">
        <v>51</v>
      </c>
      <c r="F72" s="42" t="s">
        <v>185</v>
      </c>
      <c r="G72" s="42" t="s">
        <v>206</v>
      </c>
      <c r="H72">
        <v>35</v>
      </c>
    </row>
    <row r="73" spans="1:8" ht="12.75">
      <c r="A73" s="42" t="s">
        <v>189</v>
      </c>
      <c r="B73" s="42" t="s">
        <v>206</v>
      </c>
      <c r="C73">
        <v>48</v>
      </c>
      <c r="F73" s="42" t="s">
        <v>321</v>
      </c>
      <c r="G73" s="42" t="s">
        <v>273</v>
      </c>
      <c r="H73">
        <v>33</v>
      </c>
    </row>
    <row r="74" spans="1:8" ht="12.75">
      <c r="A74" s="42" t="s">
        <v>323</v>
      </c>
      <c r="B74" s="42" t="s">
        <v>206</v>
      </c>
      <c r="C74">
        <v>45</v>
      </c>
      <c r="F74" s="42" t="s">
        <v>106</v>
      </c>
      <c r="G74" s="42" t="s">
        <v>182</v>
      </c>
      <c r="H74">
        <v>32</v>
      </c>
    </row>
    <row r="75" spans="1:8" ht="12.75">
      <c r="A75" s="42" t="s">
        <v>301</v>
      </c>
      <c r="B75" s="42" t="s">
        <v>182</v>
      </c>
      <c r="C75">
        <v>45</v>
      </c>
      <c r="F75" s="42" t="s">
        <v>232</v>
      </c>
      <c r="G75" s="42" t="s">
        <v>218</v>
      </c>
      <c r="H75">
        <v>30</v>
      </c>
    </row>
    <row r="76" spans="1:8" ht="12.75">
      <c r="A76" s="42" t="s">
        <v>191</v>
      </c>
      <c r="B76" s="42" t="s">
        <v>206</v>
      </c>
      <c r="C76">
        <v>44</v>
      </c>
      <c r="F76" s="42" t="s">
        <v>229</v>
      </c>
      <c r="G76" s="42" t="s">
        <v>218</v>
      </c>
      <c r="H76">
        <v>27</v>
      </c>
    </row>
    <row r="77" spans="1:3" ht="12.75">
      <c r="A77" s="42" t="s">
        <v>320</v>
      </c>
      <c r="B77" s="42" t="s">
        <v>273</v>
      </c>
      <c r="C77">
        <v>43</v>
      </c>
    </row>
    <row r="78" spans="1:3" ht="12.75">
      <c r="A78" s="42" t="s">
        <v>133</v>
      </c>
      <c r="B78" s="42" t="s">
        <v>261</v>
      </c>
      <c r="C78">
        <v>42</v>
      </c>
    </row>
    <row r="79" spans="1:3" ht="12.75">
      <c r="A79" s="42" t="s">
        <v>138</v>
      </c>
      <c r="B79" s="42" t="s">
        <v>261</v>
      </c>
      <c r="C79">
        <v>41</v>
      </c>
    </row>
    <row r="80" spans="1:3" ht="12.75">
      <c r="A80" s="42" t="s">
        <v>197</v>
      </c>
      <c r="B80" s="42" t="s">
        <v>206</v>
      </c>
      <c r="C80">
        <v>41</v>
      </c>
    </row>
    <row r="81" spans="1:3" ht="12.75">
      <c r="A81" s="42" t="s">
        <v>307</v>
      </c>
      <c r="B81" s="42" t="s">
        <v>182</v>
      </c>
      <c r="C81">
        <v>40</v>
      </c>
    </row>
    <row r="82" spans="1:3" ht="12.75">
      <c r="A82" s="42" t="s">
        <v>193</v>
      </c>
      <c r="B82" s="42" t="s">
        <v>206</v>
      </c>
      <c r="C82">
        <v>39</v>
      </c>
    </row>
    <row r="83" spans="1:3" ht="12.75">
      <c r="A83" s="42" t="s">
        <v>302</v>
      </c>
      <c r="B83" s="42" t="s">
        <v>182</v>
      </c>
      <c r="C83">
        <v>38</v>
      </c>
    </row>
    <row r="84" spans="1:3" ht="12.75">
      <c r="A84" s="42" t="s">
        <v>139</v>
      </c>
      <c r="B84" s="42" t="s">
        <v>261</v>
      </c>
      <c r="C84">
        <v>36</v>
      </c>
    </row>
    <row r="85" spans="1:3" ht="12.75">
      <c r="A85" s="42" t="s">
        <v>322</v>
      </c>
      <c r="B85" s="42" t="s">
        <v>206</v>
      </c>
      <c r="C85">
        <v>35</v>
      </c>
    </row>
    <row r="86" spans="1:3" ht="12.75">
      <c r="A86" s="42" t="s">
        <v>246</v>
      </c>
      <c r="B86" s="42" t="s">
        <v>218</v>
      </c>
      <c r="C86">
        <v>34</v>
      </c>
    </row>
    <row r="87" spans="1:3" ht="12.75">
      <c r="A87" s="42" t="s">
        <v>192</v>
      </c>
      <c r="B87" s="42" t="s">
        <v>206</v>
      </c>
      <c r="C87">
        <v>34</v>
      </c>
    </row>
    <row r="88" spans="1:3" ht="12.75">
      <c r="A88" s="42" t="s">
        <v>142</v>
      </c>
      <c r="B88" s="42" t="s">
        <v>182</v>
      </c>
      <c r="C88">
        <v>33</v>
      </c>
    </row>
    <row r="89" spans="1:3" ht="12.75">
      <c r="A89" s="42" t="s">
        <v>303</v>
      </c>
      <c r="B89" s="42" t="s">
        <v>182</v>
      </c>
      <c r="C89">
        <v>32</v>
      </c>
    </row>
    <row r="90" spans="1:3" ht="12.75">
      <c r="A90" s="42" t="s">
        <v>131</v>
      </c>
      <c r="B90" s="42" t="s">
        <v>273</v>
      </c>
      <c r="C90">
        <v>28</v>
      </c>
    </row>
    <row r="91" spans="1:3" ht="12.75">
      <c r="A91" s="42" t="s">
        <v>306</v>
      </c>
      <c r="B91" s="42" t="s">
        <v>182</v>
      </c>
      <c r="C91">
        <v>14</v>
      </c>
    </row>
  </sheetData>
  <sheetProtection/>
  <mergeCells count="4">
    <mergeCell ref="F20:H20"/>
    <mergeCell ref="F46:H46"/>
    <mergeCell ref="A3:C3"/>
    <mergeCell ref="F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PageLayoutView="0" workbookViewId="0" topLeftCell="A1">
      <pane xSplit="2" ySplit="3" topLeftCell="C3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55" sqref="H55"/>
    </sheetView>
  </sheetViews>
  <sheetFormatPr defaultColWidth="9.140625" defaultRowHeight="12.75"/>
  <cols>
    <col min="1" max="1" width="2.7109375" style="2" customWidth="1"/>
    <col min="2" max="2" width="15.00390625" style="0" customWidth="1"/>
    <col min="3" max="3" width="11.140625" style="2" bestFit="1" customWidth="1"/>
    <col min="4" max="4" width="11.7109375" style="2" customWidth="1"/>
    <col min="5" max="5" width="13.8515625" style="2" bestFit="1" customWidth="1"/>
    <col min="6" max="6" width="11.28125" style="2" hidden="1" customWidth="1"/>
    <col min="7" max="7" width="15.8515625" style="2" customWidth="1"/>
    <col min="8" max="8" width="11.28125" style="2" customWidth="1"/>
    <col min="9" max="9" width="13.421875" style="2" bestFit="1" customWidth="1"/>
  </cols>
  <sheetData>
    <row r="1" spans="1:8" ht="12.75">
      <c r="A1" s="1" t="str">
        <f>'Boys U11'!A1</f>
        <v>Venue : </v>
      </c>
      <c r="C1" s="1" t="str">
        <f>'Boys U11'!C1</f>
        <v>Kidlington Sports Centre</v>
      </c>
      <c r="F1" s="3"/>
      <c r="G1" s="3" t="str">
        <f>'Boys U11'!F1</f>
        <v>Date - </v>
      </c>
      <c r="H1" s="55" t="str">
        <f>'Boys U11'!G1</f>
        <v>17th November 2013</v>
      </c>
    </row>
    <row r="3" spans="2:9" ht="38.25">
      <c r="B3" s="4" t="s">
        <v>20</v>
      </c>
      <c r="C3" s="3" t="s">
        <v>68</v>
      </c>
      <c r="D3" s="3" t="s">
        <v>1</v>
      </c>
      <c r="E3" s="3" t="s">
        <v>2</v>
      </c>
      <c r="F3" s="153" t="str">
        <f>'Boys U11'!F3</f>
        <v>Goring &amp; Wallingford</v>
      </c>
      <c r="G3" s="3" t="s">
        <v>3</v>
      </c>
      <c r="H3" s="3" t="s">
        <v>21</v>
      </c>
      <c r="I3" s="3" t="s">
        <v>4</v>
      </c>
    </row>
    <row r="4" spans="1:2" ht="12.75">
      <c r="A4" s="3">
        <v>1</v>
      </c>
      <c r="B4" s="4" t="s">
        <v>5</v>
      </c>
    </row>
    <row r="5" spans="1:9" ht="12.75">
      <c r="A5" s="3"/>
      <c r="B5" t="s">
        <v>6</v>
      </c>
      <c r="C5" s="65" t="s">
        <v>279</v>
      </c>
      <c r="D5" s="65" t="s">
        <v>278</v>
      </c>
      <c r="E5" s="65" t="s">
        <v>276</v>
      </c>
      <c r="F5" s="5">
        <v>0</v>
      </c>
      <c r="G5" s="65" t="s">
        <v>277</v>
      </c>
      <c r="H5" s="65" t="s">
        <v>280</v>
      </c>
      <c r="I5" s="65" t="s">
        <v>275</v>
      </c>
    </row>
    <row r="6" spans="1:9" ht="12.75">
      <c r="A6" s="3"/>
      <c r="B6" s="6" t="s">
        <v>7</v>
      </c>
      <c r="C6" s="7">
        <v>4</v>
      </c>
      <c r="D6" s="7">
        <v>2</v>
      </c>
      <c r="E6" s="7">
        <v>6</v>
      </c>
      <c r="F6" s="7">
        <v>0</v>
      </c>
      <c r="G6" s="7">
        <v>5</v>
      </c>
      <c r="H6" s="7">
        <v>3</v>
      </c>
      <c r="I6" s="7">
        <v>7</v>
      </c>
    </row>
    <row r="7" spans="1:2" ht="12.75">
      <c r="A7" s="3">
        <v>2</v>
      </c>
      <c r="B7" s="4" t="s">
        <v>8</v>
      </c>
    </row>
    <row r="8" spans="1:9" ht="12.75">
      <c r="A8" s="3"/>
      <c r="B8" t="s">
        <v>9</v>
      </c>
      <c r="C8" s="2" t="s">
        <v>237</v>
      </c>
      <c r="D8" s="2" t="s">
        <v>146</v>
      </c>
      <c r="E8" s="2" t="s">
        <v>132</v>
      </c>
      <c r="G8" s="2" t="s">
        <v>124</v>
      </c>
      <c r="H8" s="2" t="s">
        <v>243</v>
      </c>
      <c r="I8" s="2" t="s">
        <v>188</v>
      </c>
    </row>
    <row r="9" spans="1:9" ht="12.75">
      <c r="A9" s="3"/>
      <c r="B9" t="s">
        <v>6</v>
      </c>
      <c r="C9" s="9">
        <v>14.5</v>
      </c>
      <c r="D9" s="9">
        <v>15.9</v>
      </c>
      <c r="E9" s="9">
        <v>14.4</v>
      </c>
      <c r="F9" s="9">
        <v>0</v>
      </c>
      <c r="G9" s="9">
        <v>14</v>
      </c>
      <c r="H9" s="9">
        <v>14.6</v>
      </c>
      <c r="I9" s="9">
        <v>14</v>
      </c>
    </row>
    <row r="10" spans="1:9" ht="12.75">
      <c r="A10" s="3"/>
      <c r="B10" t="s">
        <v>10</v>
      </c>
      <c r="D10" s="2" t="s">
        <v>141</v>
      </c>
      <c r="E10" s="2" t="s">
        <v>133</v>
      </c>
      <c r="G10" s="2" t="s">
        <v>125</v>
      </c>
      <c r="H10" s="2" t="s">
        <v>244</v>
      </c>
      <c r="I10" s="2" t="s">
        <v>189</v>
      </c>
    </row>
    <row r="11" spans="1:9" ht="12.75">
      <c r="A11" s="3"/>
      <c r="B11" t="s">
        <v>6</v>
      </c>
      <c r="C11" s="9">
        <v>0</v>
      </c>
      <c r="D11" s="9">
        <v>13.8</v>
      </c>
      <c r="E11" s="9">
        <v>13.8</v>
      </c>
      <c r="F11" s="9">
        <v>0</v>
      </c>
      <c r="G11" s="9">
        <v>13.7</v>
      </c>
      <c r="H11" s="9">
        <v>14.8</v>
      </c>
      <c r="I11" s="9">
        <v>13.9</v>
      </c>
    </row>
    <row r="12" spans="1:9" ht="12.75">
      <c r="A12" s="3"/>
      <c r="B12" t="s">
        <v>32</v>
      </c>
      <c r="C12" s="8"/>
      <c r="D12" s="8" t="s">
        <v>142</v>
      </c>
      <c r="E12" s="8" t="s">
        <v>134</v>
      </c>
      <c r="F12" s="8"/>
      <c r="G12" s="8" t="s">
        <v>126</v>
      </c>
      <c r="H12" s="8" t="s">
        <v>245</v>
      </c>
      <c r="I12" s="8" t="s">
        <v>190</v>
      </c>
    </row>
    <row r="13" spans="1:9" ht="12.75">
      <c r="A13" s="3"/>
      <c r="B13" t="s">
        <v>6</v>
      </c>
      <c r="C13" s="9">
        <v>0</v>
      </c>
      <c r="D13" s="9">
        <v>14.6</v>
      </c>
      <c r="E13" s="9">
        <v>15.5</v>
      </c>
      <c r="F13" s="9">
        <v>0</v>
      </c>
      <c r="G13" s="9">
        <v>13.8</v>
      </c>
      <c r="H13" s="9">
        <v>15</v>
      </c>
      <c r="I13" s="9">
        <v>14.2</v>
      </c>
    </row>
    <row r="14" spans="1:9" ht="12.75">
      <c r="A14" s="3"/>
      <c r="B14" t="s">
        <v>33</v>
      </c>
      <c r="C14" s="8"/>
      <c r="D14" s="205" t="s">
        <v>294</v>
      </c>
      <c r="E14" s="8" t="s">
        <v>135</v>
      </c>
      <c r="F14" s="8"/>
      <c r="G14" s="8" t="s">
        <v>127</v>
      </c>
      <c r="H14" s="8" t="s">
        <v>246</v>
      </c>
      <c r="I14" s="8" t="s">
        <v>191</v>
      </c>
    </row>
    <row r="15" spans="1:9" ht="12.75">
      <c r="A15" s="3"/>
      <c r="B15" t="s">
        <v>6</v>
      </c>
      <c r="C15" s="9">
        <v>0</v>
      </c>
      <c r="D15" s="9">
        <v>15.7</v>
      </c>
      <c r="E15" s="9">
        <v>14.6</v>
      </c>
      <c r="F15" s="9">
        <v>0</v>
      </c>
      <c r="G15" s="9">
        <v>15.3</v>
      </c>
      <c r="H15" s="9">
        <v>15.3</v>
      </c>
      <c r="I15" s="9">
        <v>14.3</v>
      </c>
    </row>
    <row r="16" spans="1:9" ht="12.75">
      <c r="A16" s="3"/>
      <c r="B16" t="s">
        <v>11</v>
      </c>
      <c r="C16" s="9">
        <f aca="true" t="shared" si="0" ref="C16:I16">C15+C13+C11+C9</f>
        <v>14.5</v>
      </c>
      <c r="D16" s="9">
        <f t="shared" si="0"/>
        <v>59.99999999999999</v>
      </c>
      <c r="E16" s="9">
        <f t="shared" si="0"/>
        <v>58.300000000000004</v>
      </c>
      <c r="F16" s="9">
        <f t="shared" si="0"/>
        <v>0</v>
      </c>
      <c r="G16" s="9">
        <f t="shared" si="0"/>
        <v>56.8</v>
      </c>
      <c r="H16" s="9">
        <f t="shared" si="0"/>
        <v>59.7</v>
      </c>
      <c r="I16" s="9">
        <f t="shared" si="0"/>
        <v>56.4</v>
      </c>
    </row>
    <row r="17" spans="1:9" ht="12.75">
      <c r="A17" s="3"/>
      <c r="B17" s="6" t="s">
        <v>7</v>
      </c>
      <c r="C17" s="7">
        <v>2</v>
      </c>
      <c r="D17" s="7">
        <v>3</v>
      </c>
      <c r="E17" s="7">
        <v>5</v>
      </c>
      <c r="F17" s="7">
        <v>0</v>
      </c>
      <c r="G17" s="7">
        <v>6</v>
      </c>
      <c r="H17" s="7">
        <v>4</v>
      </c>
      <c r="I17" s="7">
        <v>7</v>
      </c>
    </row>
    <row r="18" spans="1:2" ht="12.75">
      <c r="A18" s="3">
        <v>3</v>
      </c>
      <c r="B18" s="4" t="s">
        <v>12</v>
      </c>
    </row>
    <row r="19" spans="1:9" ht="12.75">
      <c r="A19" s="3"/>
      <c r="B19" t="s">
        <v>9</v>
      </c>
      <c r="C19" s="8" t="s">
        <v>234</v>
      </c>
      <c r="D19" s="2" t="s">
        <v>141</v>
      </c>
      <c r="E19" s="2" t="s">
        <v>135</v>
      </c>
      <c r="G19" s="2" t="s">
        <v>128</v>
      </c>
      <c r="H19" s="2" t="s">
        <v>243</v>
      </c>
      <c r="I19" s="2" t="s">
        <v>192</v>
      </c>
    </row>
    <row r="20" spans="1:9" ht="12.75">
      <c r="A20" s="3"/>
      <c r="B20" t="s">
        <v>13</v>
      </c>
      <c r="C20" s="8">
        <v>42</v>
      </c>
      <c r="D20" s="8">
        <v>42</v>
      </c>
      <c r="E20" s="8">
        <v>53</v>
      </c>
      <c r="F20" s="8">
        <v>0</v>
      </c>
      <c r="G20" s="8">
        <v>44</v>
      </c>
      <c r="H20" s="8">
        <v>45</v>
      </c>
      <c r="I20" s="8">
        <v>41</v>
      </c>
    </row>
    <row r="21" spans="1:9" ht="12.75">
      <c r="A21" s="3"/>
      <c r="B21" t="s">
        <v>10</v>
      </c>
      <c r="C21" s="2" t="s">
        <v>235</v>
      </c>
      <c r="D21" s="2" t="s">
        <v>143</v>
      </c>
      <c r="E21" s="2" t="s">
        <v>136</v>
      </c>
      <c r="G21" s="2" t="s">
        <v>129</v>
      </c>
      <c r="H21" s="205" t="s">
        <v>245</v>
      </c>
      <c r="I21" s="2" t="s">
        <v>193</v>
      </c>
    </row>
    <row r="22" spans="1:9" ht="12.75">
      <c r="A22" s="3"/>
      <c r="B22" t="s">
        <v>13</v>
      </c>
      <c r="C22" s="8">
        <v>27</v>
      </c>
      <c r="D22" s="8">
        <v>48</v>
      </c>
      <c r="E22" s="8">
        <v>48</v>
      </c>
      <c r="F22" s="8">
        <v>0</v>
      </c>
      <c r="G22" s="8">
        <v>44</v>
      </c>
      <c r="H22" s="8">
        <v>40</v>
      </c>
      <c r="I22" s="8">
        <v>45</v>
      </c>
    </row>
    <row r="23" spans="1:9" ht="12.75">
      <c r="A23" s="3"/>
      <c r="B23" t="s">
        <v>32</v>
      </c>
      <c r="C23" s="8"/>
      <c r="D23" s="2" t="s">
        <v>144</v>
      </c>
      <c r="E23" s="2" t="s">
        <v>137</v>
      </c>
      <c r="G23" s="2" t="s">
        <v>130</v>
      </c>
      <c r="H23" s="64" t="s">
        <v>249</v>
      </c>
      <c r="I23" s="2" t="s">
        <v>190</v>
      </c>
    </row>
    <row r="24" spans="1:9" ht="12.75">
      <c r="A24" s="3"/>
      <c r="B24" t="s">
        <v>13</v>
      </c>
      <c r="C24" s="8">
        <v>0</v>
      </c>
      <c r="D24" s="8">
        <v>37</v>
      </c>
      <c r="E24" s="8">
        <v>47</v>
      </c>
      <c r="F24" s="8">
        <v>0</v>
      </c>
      <c r="G24" s="8">
        <v>30</v>
      </c>
      <c r="H24" s="8">
        <v>35</v>
      </c>
      <c r="I24" s="8">
        <v>47</v>
      </c>
    </row>
    <row r="25" spans="1:9" ht="12.75">
      <c r="A25" s="3"/>
      <c r="B25" t="s">
        <v>33</v>
      </c>
      <c r="D25" s="2" t="s">
        <v>145</v>
      </c>
      <c r="E25" s="2" t="s">
        <v>134</v>
      </c>
      <c r="G25" s="2" t="s">
        <v>127</v>
      </c>
      <c r="H25" s="8" t="s">
        <v>247</v>
      </c>
      <c r="I25" s="2" t="s">
        <v>194</v>
      </c>
    </row>
    <row r="26" spans="1:9" ht="12.75">
      <c r="A26" s="3"/>
      <c r="B26" t="s">
        <v>13</v>
      </c>
      <c r="C26" s="8">
        <v>0</v>
      </c>
      <c r="D26" s="8">
        <v>36</v>
      </c>
      <c r="E26" s="8">
        <v>43</v>
      </c>
      <c r="F26" s="8">
        <v>0</v>
      </c>
      <c r="G26" s="8">
        <v>42</v>
      </c>
      <c r="H26" s="8">
        <v>37</v>
      </c>
      <c r="I26" s="8">
        <v>45</v>
      </c>
    </row>
    <row r="27" spans="1:9" ht="12.75">
      <c r="A27" s="3"/>
      <c r="B27" t="s">
        <v>14</v>
      </c>
      <c r="C27" s="8">
        <f>C20+C22+C24+C26</f>
        <v>69</v>
      </c>
      <c r="D27" s="8">
        <f aca="true" t="shared" si="1" ref="D27:I27">D20+D22+D24+D26</f>
        <v>163</v>
      </c>
      <c r="E27" s="8">
        <f t="shared" si="1"/>
        <v>191</v>
      </c>
      <c r="F27" s="8">
        <f t="shared" si="1"/>
        <v>0</v>
      </c>
      <c r="G27" s="8">
        <f t="shared" si="1"/>
        <v>160</v>
      </c>
      <c r="H27" s="8">
        <f t="shared" si="1"/>
        <v>157</v>
      </c>
      <c r="I27" s="8">
        <f t="shared" si="1"/>
        <v>178</v>
      </c>
    </row>
    <row r="28" spans="1:9" ht="12.75">
      <c r="A28" s="3"/>
      <c r="B28" s="6" t="s">
        <v>7</v>
      </c>
      <c r="C28" s="7">
        <v>2</v>
      </c>
      <c r="D28" s="7">
        <v>5</v>
      </c>
      <c r="E28" s="7">
        <v>7</v>
      </c>
      <c r="F28" s="7">
        <v>0</v>
      </c>
      <c r="G28" s="7">
        <v>4</v>
      </c>
      <c r="H28" s="7">
        <v>3</v>
      </c>
      <c r="I28" s="7">
        <v>6</v>
      </c>
    </row>
    <row r="29" spans="1:2" ht="12.75">
      <c r="A29" s="3">
        <v>4</v>
      </c>
      <c r="B29" s="4" t="s">
        <v>29</v>
      </c>
    </row>
    <row r="30" spans="1:9" ht="12.75">
      <c r="A30" s="3"/>
      <c r="B30" t="s">
        <v>9</v>
      </c>
      <c r="C30" s="2" t="s">
        <v>235</v>
      </c>
      <c r="D30" s="2" t="s">
        <v>146</v>
      </c>
      <c r="E30" s="2" t="s">
        <v>132</v>
      </c>
      <c r="G30" s="2" t="s">
        <v>126</v>
      </c>
      <c r="H30" s="2" t="s">
        <v>243</v>
      </c>
      <c r="I30" s="2" t="s">
        <v>195</v>
      </c>
    </row>
    <row r="31" spans="1:9" ht="12.75">
      <c r="A31" s="3"/>
      <c r="B31" t="s">
        <v>15</v>
      </c>
      <c r="C31" s="9">
        <v>1.18</v>
      </c>
      <c r="D31" s="9">
        <v>1.61</v>
      </c>
      <c r="E31" s="9">
        <v>1.65</v>
      </c>
      <c r="F31" s="9">
        <v>0</v>
      </c>
      <c r="G31" s="9">
        <v>1.55</v>
      </c>
      <c r="H31" s="9">
        <v>1.69</v>
      </c>
      <c r="I31" s="9">
        <v>1.78</v>
      </c>
    </row>
    <row r="32" spans="1:9" ht="12.75">
      <c r="A32" s="3"/>
      <c r="B32" t="s">
        <v>10</v>
      </c>
      <c r="C32" s="8" t="s">
        <v>236</v>
      </c>
      <c r="D32" s="2" t="s">
        <v>147</v>
      </c>
      <c r="E32" s="8" t="s">
        <v>133</v>
      </c>
      <c r="F32" s="8"/>
      <c r="G32" s="2" t="s">
        <v>131</v>
      </c>
      <c r="H32" s="8" t="s">
        <v>244</v>
      </c>
      <c r="I32" s="64" t="s">
        <v>189</v>
      </c>
    </row>
    <row r="33" spans="1:9" ht="12.75">
      <c r="A33" s="3"/>
      <c r="B33" t="s">
        <v>15</v>
      </c>
      <c r="C33" s="9">
        <v>1.68</v>
      </c>
      <c r="D33" s="9">
        <v>1.89</v>
      </c>
      <c r="E33" s="9">
        <v>1.68</v>
      </c>
      <c r="F33" s="9">
        <v>0</v>
      </c>
      <c r="G33" s="9">
        <v>1.54</v>
      </c>
      <c r="H33" s="9">
        <v>1.35</v>
      </c>
      <c r="I33" s="9">
        <v>1.65</v>
      </c>
    </row>
    <row r="34" spans="1:9" ht="12.75">
      <c r="A34" s="3"/>
      <c r="B34" t="s">
        <v>16</v>
      </c>
      <c r="C34" s="9">
        <f aca="true" t="shared" si="2" ref="C34:I34">C33+C31</f>
        <v>2.86</v>
      </c>
      <c r="D34" s="9">
        <f t="shared" si="2"/>
        <v>3.5</v>
      </c>
      <c r="E34" s="9">
        <f t="shared" si="2"/>
        <v>3.33</v>
      </c>
      <c r="F34" s="9">
        <f t="shared" si="2"/>
        <v>0</v>
      </c>
      <c r="G34" s="9">
        <f t="shared" si="2"/>
        <v>3.09</v>
      </c>
      <c r="H34" s="9">
        <f t="shared" si="2"/>
        <v>3.04</v>
      </c>
      <c r="I34" s="9">
        <f t="shared" si="2"/>
        <v>3.4299999999999997</v>
      </c>
    </row>
    <row r="35" spans="1:9" ht="12.75">
      <c r="A35" s="3"/>
      <c r="B35" s="6" t="s">
        <v>7</v>
      </c>
      <c r="C35" s="7">
        <v>2</v>
      </c>
      <c r="D35" s="7">
        <v>7</v>
      </c>
      <c r="E35" s="7">
        <v>5</v>
      </c>
      <c r="F35" s="7">
        <v>0</v>
      </c>
      <c r="G35" s="7">
        <v>4</v>
      </c>
      <c r="H35" s="7">
        <v>3</v>
      </c>
      <c r="I35" s="7">
        <v>6</v>
      </c>
    </row>
    <row r="36" spans="1:2" ht="12.75">
      <c r="A36" s="3">
        <v>5</v>
      </c>
      <c r="B36" s="4" t="s">
        <v>17</v>
      </c>
    </row>
    <row r="37" spans="1:9" ht="12.75">
      <c r="A37" s="3"/>
      <c r="B37" t="s">
        <v>9</v>
      </c>
      <c r="C37" s="2" t="s">
        <v>234</v>
      </c>
      <c r="D37" s="2" t="s">
        <v>147</v>
      </c>
      <c r="E37" s="2" t="s">
        <v>137</v>
      </c>
      <c r="G37" s="2" t="s">
        <v>125</v>
      </c>
      <c r="H37" s="2" t="s">
        <v>248</v>
      </c>
      <c r="I37" s="2" t="s">
        <v>196</v>
      </c>
    </row>
    <row r="38" spans="1:9" ht="12.75">
      <c r="A38" s="3"/>
      <c r="B38" t="s">
        <v>6</v>
      </c>
      <c r="C38" s="9">
        <v>44.8</v>
      </c>
      <c r="D38" s="9">
        <v>44.3</v>
      </c>
      <c r="E38" s="9">
        <v>44.8</v>
      </c>
      <c r="F38" s="9">
        <v>0</v>
      </c>
      <c r="G38" s="9">
        <v>43.9</v>
      </c>
      <c r="H38" s="9">
        <v>49.6</v>
      </c>
      <c r="I38" s="9">
        <v>43.7</v>
      </c>
    </row>
    <row r="39" spans="1:9" ht="12.75">
      <c r="A39" s="3"/>
      <c r="B39" t="s">
        <v>10</v>
      </c>
      <c r="C39" s="2" t="s">
        <v>236</v>
      </c>
      <c r="D39" s="2" t="s">
        <v>140</v>
      </c>
      <c r="E39" s="8" t="s">
        <v>136</v>
      </c>
      <c r="F39" s="8"/>
      <c r="G39" s="2" t="s">
        <v>124</v>
      </c>
      <c r="H39" s="2" t="s">
        <v>246</v>
      </c>
      <c r="I39" s="2" t="s">
        <v>195</v>
      </c>
    </row>
    <row r="40" spans="1:9" ht="12.75">
      <c r="A40" s="3"/>
      <c r="B40" t="s">
        <v>6</v>
      </c>
      <c r="C40" s="9">
        <v>42.6</v>
      </c>
      <c r="D40" s="9">
        <v>43.7</v>
      </c>
      <c r="E40" s="9">
        <v>43</v>
      </c>
      <c r="F40" s="9">
        <v>0</v>
      </c>
      <c r="G40" s="9">
        <v>43.1</v>
      </c>
      <c r="H40" s="9">
        <v>47.9</v>
      </c>
      <c r="I40" s="9">
        <v>42.5</v>
      </c>
    </row>
    <row r="41" spans="1:9" ht="12.75">
      <c r="A41" s="3"/>
      <c r="B41" t="s">
        <v>11</v>
      </c>
      <c r="C41" s="9">
        <f aca="true" t="shared" si="3" ref="C41:I41">C40+C38</f>
        <v>87.4</v>
      </c>
      <c r="D41" s="9">
        <f t="shared" si="3"/>
        <v>88</v>
      </c>
      <c r="E41" s="9">
        <f t="shared" si="3"/>
        <v>87.8</v>
      </c>
      <c r="F41" s="9">
        <f t="shared" si="3"/>
        <v>0</v>
      </c>
      <c r="G41" s="9">
        <f t="shared" si="3"/>
        <v>87</v>
      </c>
      <c r="H41" s="9">
        <f t="shared" si="3"/>
        <v>97.5</v>
      </c>
      <c r="I41" s="9">
        <f t="shared" si="3"/>
        <v>86.2</v>
      </c>
    </row>
    <row r="42" spans="1:9" ht="12.75">
      <c r="A42" s="3"/>
      <c r="B42" s="6" t="s">
        <v>7</v>
      </c>
      <c r="C42" s="7">
        <v>5</v>
      </c>
      <c r="D42" s="7">
        <v>3</v>
      </c>
      <c r="E42" s="7">
        <v>4</v>
      </c>
      <c r="F42" s="7">
        <v>0</v>
      </c>
      <c r="G42" s="7">
        <v>6</v>
      </c>
      <c r="H42" s="7">
        <v>2</v>
      </c>
      <c r="I42" s="7">
        <v>7</v>
      </c>
    </row>
    <row r="43" spans="1:2" ht="12.75">
      <c r="A43" s="3">
        <v>6</v>
      </c>
      <c r="B43" s="4" t="s">
        <v>73</v>
      </c>
    </row>
    <row r="44" spans="1:9" ht="12.75">
      <c r="A44" s="3"/>
      <c r="B44" t="s">
        <v>9</v>
      </c>
      <c r="D44" s="2" t="s">
        <v>147</v>
      </c>
      <c r="E44" s="2" t="s">
        <v>138</v>
      </c>
      <c r="G44" s="2" t="s">
        <v>126</v>
      </c>
      <c r="H44" s="8" t="s">
        <v>245</v>
      </c>
      <c r="I44" s="2" t="s">
        <v>196</v>
      </c>
    </row>
    <row r="45" spans="1:9" ht="12.75">
      <c r="A45" s="3"/>
      <c r="B45" t="s">
        <v>15</v>
      </c>
      <c r="C45" s="9">
        <v>0</v>
      </c>
      <c r="D45" s="9">
        <v>14.83</v>
      </c>
      <c r="E45" s="9">
        <v>7.94</v>
      </c>
      <c r="F45" s="9">
        <v>0</v>
      </c>
      <c r="G45" s="9">
        <v>9.14</v>
      </c>
      <c r="H45" s="9">
        <v>9.24</v>
      </c>
      <c r="I45" s="9">
        <v>13.36</v>
      </c>
    </row>
    <row r="46" spans="1:9" ht="12.75">
      <c r="A46" s="3"/>
      <c r="B46" t="s">
        <v>10</v>
      </c>
      <c r="D46" s="2" t="s">
        <v>140</v>
      </c>
      <c r="E46" s="2" t="s">
        <v>139</v>
      </c>
      <c r="G46" s="2" t="s">
        <v>125</v>
      </c>
      <c r="H46" s="8" t="s">
        <v>249</v>
      </c>
      <c r="I46" s="2" t="s">
        <v>197</v>
      </c>
    </row>
    <row r="47" spans="1:9" ht="12.75">
      <c r="A47" s="3"/>
      <c r="B47" t="s">
        <v>15</v>
      </c>
      <c r="C47" s="9">
        <v>0</v>
      </c>
      <c r="D47" s="9">
        <v>10.55</v>
      </c>
      <c r="E47" s="9">
        <v>7.92</v>
      </c>
      <c r="F47" s="9">
        <v>0</v>
      </c>
      <c r="G47" s="9">
        <v>10.65</v>
      </c>
      <c r="H47" s="9">
        <v>8.79</v>
      </c>
      <c r="I47" s="9">
        <v>10.41</v>
      </c>
    </row>
    <row r="48" spans="1:9" ht="12.75">
      <c r="A48" s="3"/>
      <c r="B48" t="s">
        <v>16</v>
      </c>
      <c r="C48" s="9">
        <f aca="true" t="shared" si="4" ref="C48:I48">C47+C45</f>
        <v>0</v>
      </c>
      <c r="D48" s="9">
        <f t="shared" si="4"/>
        <v>25.380000000000003</v>
      </c>
      <c r="E48" s="9">
        <f t="shared" si="4"/>
        <v>15.86</v>
      </c>
      <c r="F48" s="9">
        <f t="shared" si="4"/>
        <v>0</v>
      </c>
      <c r="G48" s="9">
        <f t="shared" si="4"/>
        <v>19.79</v>
      </c>
      <c r="H48" s="9">
        <f t="shared" si="4"/>
        <v>18.03</v>
      </c>
      <c r="I48" s="9">
        <f t="shared" si="4"/>
        <v>23.77</v>
      </c>
    </row>
    <row r="49" spans="1:9" ht="12.75">
      <c r="A49" s="3"/>
      <c r="B49" s="6" t="s">
        <v>7</v>
      </c>
      <c r="C49" s="7">
        <v>0</v>
      </c>
      <c r="D49" s="7">
        <v>7</v>
      </c>
      <c r="E49" s="7">
        <v>3</v>
      </c>
      <c r="F49" s="7">
        <v>0</v>
      </c>
      <c r="G49" s="7">
        <v>5</v>
      </c>
      <c r="H49" s="7">
        <v>4</v>
      </c>
      <c r="I49" s="7">
        <v>6</v>
      </c>
    </row>
    <row r="50" spans="1:4" ht="12.75">
      <c r="A50" s="3">
        <v>7</v>
      </c>
      <c r="B50" s="4" t="s">
        <v>18</v>
      </c>
      <c r="C50" s="64"/>
      <c r="D50" s="64"/>
    </row>
    <row r="51" spans="2:9" ht="12.75">
      <c r="B51" t="s">
        <v>64</v>
      </c>
      <c r="C51" s="9">
        <v>59.1</v>
      </c>
      <c r="D51" s="73">
        <v>55.2</v>
      </c>
      <c r="E51" s="9">
        <v>54.8</v>
      </c>
      <c r="F51" s="9">
        <v>0</v>
      </c>
      <c r="G51" s="9">
        <v>55</v>
      </c>
      <c r="H51" s="9">
        <v>59.2</v>
      </c>
      <c r="I51" s="9">
        <v>53.1</v>
      </c>
    </row>
    <row r="52" spans="1:9" ht="12.75">
      <c r="A52" s="3"/>
      <c r="B52" t="s">
        <v>65</v>
      </c>
      <c r="C52" s="9">
        <v>0</v>
      </c>
      <c r="D52" s="9">
        <v>57.7</v>
      </c>
      <c r="E52" s="9">
        <v>56.4</v>
      </c>
      <c r="F52" s="9">
        <v>0</v>
      </c>
      <c r="G52" s="9">
        <v>0</v>
      </c>
      <c r="H52" s="9">
        <v>0</v>
      </c>
      <c r="I52" s="9">
        <v>56.3</v>
      </c>
    </row>
    <row r="53" spans="1:9" ht="12.75">
      <c r="A53" s="3"/>
      <c r="B53" t="s">
        <v>11</v>
      </c>
      <c r="C53" s="102">
        <f aca="true" t="shared" si="5" ref="C53:I53">C51+C52</f>
        <v>59.1</v>
      </c>
      <c r="D53" s="102">
        <f t="shared" si="5"/>
        <v>112.9</v>
      </c>
      <c r="E53" s="102">
        <f t="shared" si="5"/>
        <v>111.19999999999999</v>
      </c>
      <c r="F53" s="102">
        <f t="shared" si="5"/>
        <v>0</v>
      </c>
      <c r="G53" s="102">
        <f t="shared" si="5"/>
        <v>55</v>
      </c>
      <c r="H53" s="102">
        <f t="shared" si="5"/>
        <v>59.2</v>
      </c>
      <c r="I53" s="102">
        <f t="shared" si="5"/>
        <v>109.4</v>
      </c>
    </row>
    <row r="54" spans="1:9" ht="12.75">
      <c r="A54" s="3"/>
      <c r="B54" s="10" t="s">
        <v>7</v>
      </c>
      <c r="C54" s="7">
        <v>3</v>
      </c>
      <c r="D54" s="7">
        <v>5</v>
      </c>
      <c r="E54" s="7">
        <v>6</v>
      </c>
      <c r="F54" s="7">
        <v>0</v>
      </c>
      <c r="G54" s="7">
        <v>4</v>
      </c>
      <c r="H54" s="7">
        <v>2</v>
      </c>
      <c r="I54" s="7">
        <v>7</v>
      </c>
    </row>
    <row r="57" spans="2:9" ht="12.75">
      <c r="B57" s="6" t="s">
        <v>19</v>
      </c>
      <c r="C57" s="11">
        <f aca="true" t="shared" si="6" ref="C57:I57">C54+C49+C42+C35+C28+C17+C6</f>
        <v>18</v>
      </c>
      <c r="D57" s="11">
        <f t="shared" si="6"/>
        <v>32</v>
      </c>
      <c r="E57" s="11">
        <f t="shared" si="6"/>
        <v>36</v>
      </c>
      <c r="F57" s="11">
        <f t="shared" si="6"/>
        <v>0</v>
      </c>
      <c r="G57" s="11">
        <f t="shared" si="6"/>
        <v>34</v>
      </c>
      <c r="H57" s="11">
        <f t="shared" si="6"/>
        <v>21</v>
      </c>
      <c r="I57" s="11">
        <f t="shared" si="6"/>
        <v>46</v>
      </c>
    </row>
  </sheetData>
  <sheetProtection/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pane xSplit="2" ySplit="3" topLeftCell="C2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48" sqref="G48"/>
    </sheetView>
  </sheetViews>
  <sheetFormatPr defaultColWidth="9.140625" defaultRowHeight="12.75"/>
  <cols>
    <col min="1" max="1" width="4.28125" style="12" customWidth="1"/>
    <col min="2" max="2" width="15.8515625" style="0" customWidth="1"/>
    <col min="3" max="5" width="13.421875" style="2" customWidth="1"/>
    <col min="6" max="6" width="11.00390625" style="2" hidden="1" customWidth="1"/>
    <col min="7" max="9" width="13.421875" style="2" customWidth="1"/>
  </cols>
  <sheetData>
    <row r="1" spans="1:8" ht="12.75">
      <c r="A1" s="1" t="str">
        <f>'Boys U11'!A1</f>
        <v>Venue : </v>
      </c>
      <c r="C1" s="1" t="str">
        <f>'Boys U11'!C1</f>
        <v>Kidlington Sports Centre</v>
      </c>
      <c r="G1" s="3" t="str">
        <f>'Boys U11'!F1</f>
        <v>Date - </v>
      </c>
      <c r="H1" s="56" t="str">
        <f>'Boys U11'!G1</f>
        <v>17th November 2013</v>
      </c>
    </row>
    <row r="3" spans="2:9" ht="38.25">
      <c r="B3" s="4" t="s">
        <v>22</v>
      </c>
      <c r="C3" s="3" t="s">
        <v>68</v>
      </c>
      <c r="D3" s="3" t="s">
        <v>1</v>
      </c>
      <c r="E3" s="3" t="s">
        <v>2</v>
      </c>
      <c r="F3" s="153" t="s">
        <v>84</v>
      </c>
      <c r="G3" s="3" t="s">
        <v>3</v>
      </c>
      <c r="H3" s="3" t="s">
        <v>21</v>
      </c>
      <c r="I3" s="3" t="s">
        <v>4</v>
      </c>
    </row>
    <row r="4" spans="1:9" ht="12.75">
      <c r="A4" s="3">
        <v>1</v>
      </c>
      <c r="B4" s="4" t="s">
        <v>5</v>
      </c>
      <c r="C4" s="64"/>
      <c r="D4" s="64"/>
      <c r="E4" s="64"/>
      <c r="F4" s="64"/>
      <c r="G4" s="64"/>
      <c r="H4" s="64"/>
      <c r="I4" s="64"/>
    </row>
    <row r="5" spans="1:9" ht="12.75">
      <c r="A5" s="3"/>
      <c r="B5" t="s">
        <v>11</v>
      </c>
      <c r="C5" s="65">
        <v>0</v>
      </c>
      <c r="D5" s="65">
        <v>0</v>
      </c>
      <c r="E5" s="65" t="s">
        <v>292</v>
      </c>
      <c r="F5" s="5">
        <v>0</v>
      </c>
      <c r="G5" s="65" t="s">
        <v>293</v>
      </c>
      <c r="H5" s="65" t="s">
        <v>288</v>
      </c>
      <c r="I5" s="5">
        <v>0</v>
      </c>
    </row>
    <row r="6" spans="2:9" ht="12.75">
      <c r="B6" s="6" t="s">
        <v>7</v>
      </c>
      <c r="C6" s="7">
        <v>0</v>
      </c>
      <c r="D6" s="7">
        <v>0</v>
      </c>
      <c r="E6" s="7">
        <v>7</v>
      </c>
      <c r="F6" s="7">
        <v>0</v>
      </c>
      <c r="G6" s="7">
        <v>5</v>
      </c>
      <c r="H6" s="7">
        <v>6</v>
      </c>
      <c r="I6" s="7">
        <v>0</v>
      </c>
    </row>
    <row r="7" spans="1:2" ht="12.75">
      <c r="A7" s="3">
        <v>2</v>
      </c>
      <c r="B7" s="4" t="s">
        <v>23</v>
      </c>
    </row>
    <row r="8" spans="1:9" ht="12.75">
      <c r="A8" s="3"/>
      <c r="B8" t="s">
        <v>9</v>
      </c>
      <c r="C8" s="2" t="s">
        <v>238</v>
      </c>
      <c r="D8" s="2" t="s">
        <v>148</v>
      </c>
      <c r="E8" s="2" t="s">
        <v>154</v>
      </c>
      <c r="G8" s="2" t="s">
        <v>155</v>
      </c>
      <c r="H8" s="2" t="s">
        <v>239</v>
      </c>
      <c r="I8" s="2" t="s">
        <v>198</v>
      </c>
    </row>
    <row r="9" spans="1:9" ht="12.75">
      <c r="A9" s="3"/>
      <c r="B9" t="s">
        <v>6</v>
      </c>
      <c r="C9" s="9">
        <v>27</v>
      </c>
      <c r="D9" s="9">
        <v>25.3</v>
      </c>
      <c r="E9" s="9">
        <v>24.8</v>
      </c>
      <c r="F9" s="9">
        <v>0</v>
      </c>
      <c r="G9" s="9">
        <v>25.1</v>
      </c>
      <c r="H9" s="9">
        <v>25.7</v>
      </c>
      <c r="I9" s="9">
        <v>25.7</v>
      </c>
    </row>
    <row r="10" spans="1:9" ht="12.75">
      <c r="A10" s="3"/>
      <c r="B10" t="s">
        <v>10</v>
      </c>
      <c r="D10" s="64" t="s">
        <v>149</v>
      </c>
      <c r="E10" s="2" t="s">
        <v>151</v>
      </c>
      <c r="G10" s="64" t="s">
        <v>156</v>
      </c>
      <c r="H10" s="2" t="s">
        <v>240</v>
      </c>
      <c r="I10" s="2" t="s">
        <v>199</v>
      </c>
    </row>
    <row r="11" spans="1:9" ht="12.75">
      <c r="A11" s="3"/>
      <c r="B11" t="s">
        <v>6</v>
      </c>
      <c r="C11" s="9">
        <v>0</v>
      </c>
      <c r="D11" s="9">
        <v>24.9</v>
      </c>
      <c r="E11" s="9">
        <v>25.7</v>
      </c>
      <c r="F11" s="9">
        <v>0</v>
      </c>
      <c r="G11" s="9">
        <v>26.1</v>
      </c>
      <c r="H11" s="9">
        <v>26.6</v>
      </c>
      <c r="I11" s="9">
        <v>26.7</v>
      </c>
    </row>
    <row r="12" spans="1:9" ht="12.75">
      <c r="A12" s="3"/>
      <c r="B12" t="s">
        <v>11</v>
      </c>
      <c r="C12" s="5">
        <f aca="true" t="shared" si="0" ref="C12:I12">C11+C9</f>
        <v>27</v>
      </c>
      <c r="D12" s="5">
        <f t="shared" si="0"/>
        <v>50.2</v>
      </c>
      <c r="E12" s="5">
        <f t="shared" si="0"/>
        <v>50.5</v>
      </c>
      <c r="F12" s="5">
        <f t="shared" si="0"/>
        <v>0</v>
      </c>
      <c r="G12" s="5">
        <f t="shared" si="0"/>
        <v>51.2</v>
      </c>
      <c r="H12" s="5">
        <f t="shared" si="0"/>
        <v>52.3</v>
      </c>
      <c r="I12" s="5">
        <f t="shared" si="0"/>
        <v>52.4</v>
      </c>
    </row>
    <row r="13" spans="1:9" ht="12.75">
      <c r="A13" s="3"/>
      <c r="B13" s="6" t="s">
        <v>7</v>
      </c>
      <c r="C13" s="7">
        <v>2</v>
      </c>
      <c r="D13" s="7">
        <v>7</v>
      </c>
      <c r="E13" s="7">
        <v>6</v>
      </c>
      <c r="F13" s="7">
        <v>0</v>
      </c>
      <c r="G13" s="7">
        <v>5</v>
      </c>
      <c r="H13" s="7">
        <v>4</v>
      </c>
      <c r="I13" s="7">
        <v>3</v>
      </c>
    </row>
    <row r="14" spans="1:2" ht="12.75">
      <c r="A14" s="3">
        <v>3</v>
      </c>
      <c r="B14" s="4" t="s">
        <v>12</v>
      </c>
    </row>
    <row r="15" spans="1:9" ht="12.75">
      <c r="A15" s="3"/>
      <c r="B15" t="s">
        <v>9</v>
      </c>
      <c r="C15" s="2" t="s">
        <v>238</v>
      </c>
      <c r="D15" s="64" t="s">
        <v>149</v>
      </c>
      <c r="E15" s="2" t="s">
        <v>152</v>
      </c>
      <c r="G15" s="2" t="s">
        <v>157</v>
      </c>
      <c r="H15" s="64" t="s">
        <v>242</v>
      </c>
      <c r="I15" s="64" t="s">
        <v>198</v>
      </c>
    </row>
    <row r="16" spans="1:9" ht="12.75">
      <c r="A16" s="3"/>
      <c r="B16" t="s">
        <v>15</v>
      </c>
      <c r="C16" s="8">
        <v>62</v>
      </c>
      <c r="D16" s="8">
        <v>72</v>
      </c>
      <c r="E16" s="8">
        <v>77</v>
      </c>
      <c r="F16" s="8">
        <v>0</v>
      </c>
      <c r="G16" s="8">
        <v>63</v>
      </c>
      <c r="H16" s="8">
        <v>67</v>
      </c>
      <c r="I16" s="8">
        <v>77</v>
      </c>
    </row>
    <row r="17" spans="1:9" ht="12.75">
      <c r="A17" s="3"/>
      <c r="B17" t="s">
        <v>10</v>
      </c>
      <c r="D17" s="64"/>
      <c r="E17" s="2" t="s">
        <v>153</v>
      </c>
      <c r="F17" s="64"/>
      <c r="G17" s="64" t="s">
        <v>158</v>
      </c>
      <c r="H17" s="2" t="s">
        <v>241</v>
      </c>
      <c r="I17" s="64" t="s">
        <v>199</v>
      </c>
    </row>
    <row r="18" spans="1:9" ht="12.75">
      <c r="A18" s="3"/>
      <c r="B18" t="s">
        <v>15</v>
      </c>
      <c r="C18" s="8">
        <v>0</v>
      </c>
      <c r="D18" s="8">
        <v>0</v>
      </c>
      <c r="E18" s="8">
        <v>69</v>
      </c>
      <c r="F18" s="8">
        <v>0</v>
      </c>
      <c r="G18" s="8">
        <v>65</v>
      </c>
      <c r="H18" s="8">
        <v>65</v>
      </c>
      <c r="I18" s="8">
        <v>68</v>
      </c>
    </row>
    <row r="19" spans="1:9" ht="12.75">
      <c r="A19" s="3"/>
      <c r="B19" t="s">
        <v>16</v>
      </c>
      <c r="C19" s="8">
        <f aca="true" t="shared" si="1" ref="C19:I19">C18+C16</f>
        <v>62</v>
      </c>
      <c r="D19" s="8">
        <f t="shared" si="1"/>
        <v>72</v>
      </c>
      <c r="E19" s="8">
        <f t="shared" si="1"/>
        <v>146</v>
      </c>
      <c r="F19" s="8">
        <f t="shared" si="1"/>
        <v>0</v>
      </c>
      <c r="G19" s="8">
        <f t="shared" si="1"/>
        <v>128</v>
      </c>
      <c r="H19" s="8">
        <f t="shared" si="1"/>
        <v>132</v>
      </c>
      <c r="I19" s="8">
        <f t="shared" si="1"/>
        <v>145</v>
      </c>
    </row>
    <row r="20" spans="1:9" ht="12.75">
      <c r="A20" s="3"/>
      <c r="B20" s="6" t="s">
        <v>7</v>
      </c>
      <c r="C20" s="7">
        <v>2</v>
      </c>
      <c r="D20" s="7">
        <v>3</v>
      </c>
      <c r="E20" s="7">
        <v>7</v>
      </c>
      <c r="F20" s="7">
        <v>0</v>
      </c>
      <c r="G20" s="7">
        <v>4</v>
      </c>
      <c r="H20" s="7">
        <v>5</v>
      </c>
      <c r="I20" s="7">
        <v>6</v>
      </c>
    </row>
    <row r="21" spans="1:2" ht="12.75">
      <c r="A21" s="3">
        <v>4</v>
      </c>
      <c r="B21" s="4" t="s">
        <v>72</v>
      </c>
    </row>
    <row r="22" spans="1:8" ht="12.75">
      <c r="A22" s="3"/>
      <c r="B22" t="s">
        <v>9</v>
      </c>
      <c r="E22" s="64" t="s">
        <v>150</v>
      </c>
      <c r="G22" s="2" t="s">
        <v>157</v>
      </c>
      <c r="H22" s="64" t="s">
        <v>242</v>
      </c>
    </row>
    <row r="23" spans="1:9" ht="12.75">
      <c r="A23" s="3"/>
      <c r="B23" t="s">
        <v>6</v>
      </c>
      <c r="C23" s="165">
        <v>0</v>
      </c>
      <c r="D23" s="165">
        <v>0</v>
      </c>
      <c r="E23" s="206">
        <v>0.0010162037037037038</v>
      </c>
      <c r="F23" s="165">
        <v>0</v>
      </c>
      <c r="G23" s="165">
        <v>0.0010659722222222223</v>
      </c>
      <c r="H23" s="165">
        <v>0.0010393518518518519</v>
      </c>
      <c r="I23" s="165">
        <v>0</v>
      </c>
    </row>
    <row r="24" spans="1:8" ht="12.75">
      <c r="A24" s="3"/>
      <c r="B24" t="s">
        <v>10</v>
      </c>
      <c r="E24" s="64" t="s">
        <v>151</v>
      </c>
      <c r="G24" s="2" t="s">
        <v>158</v>
      </c>
      <c r="H24" s="2" t="s">
        <v>241</v>
      </c>
    </row>
    <row r="25" spans="1:9" ht="12.75">
      <c r="A25" s="3"/>
      <c r="B25" t="s">
        <v>6</v>
      </c>
      <c r="C25" s="165">
        <v>0</v>
      </c>
      <c r="D25" s="165">
        <v>0</v>
      </c>
      <c r="E25" s="165">
        <v>0.001042824074074074</v>
      </c>
      <c r="F25" s="165">
        <v>0</v>
      </c>
      <c r="G25" s="165">
        <v>0.0010474537037037037</v>
      </c>
      <c r="H25" s="206">
        <v>0.0009733796296296296</v>
      </c>
      <c r="I25" s="165">
        <v>0</v>
      </c>
    </row>
    <row r="26" spans="1:9" ht="12.75">
      <c r="A26" s="3"/>
      <c r="B26" t="s">
        <v>11</v>
      </c>
      <c r="C26" s="165">
        <f aca="true" t="shared" si="2" ref="C26:I26">C25+C23</f>
        <v>0</v>
      </c>
      <c r="D26" s="165">
        <f t="shared" si="2"/>
        <v>0</v>
      </c>
      <c r="E26" s="165">
        <f t="shared" si="2"/>
        <v>0.0020590277777777777</v>
      </c>
      <c r="F26" s="165">
        <f t="shared" si="2"/>
        <v>0</v>
      </c>
      <c r="G26" s="165">
        <f t="shared" si="2"/>
        <v>0.0021134259259259257</v>
      </c>
      <c r="H26" s="165">
        <f t="shared" si="2"/>
        <v>0.0020127314814814817</v>
      </c>
      <c r="I26" s="165">
        <f t="shared" si="2"/>
        <v>0</v>
      </c>
    </row>
    <row r="27" spans="1:9" ht="12.75">
      <c r="A27" s="3"/>
      <c r="B27" s="6" t="s">
        <v>7</v>
      </c>
      <c r="C27" s="7">
        <v>0</v>
      </c>
      <c r="D27" s="7">
        <v>0</v>
      </c>
      <c r="E27" s="7">
        <v>6</v>
      </c>
      <c r="F27" s="7">
        <v>0</v>
      </c>
      <c r="G27" s="7">
        <v>5</v>
      </c>
      <c r="H27" s="7">
        <v>7</v>
      </c>
      <c r="I27" s="7">
        <v>0</v>
      </c>
    </row>
    <row r="28" spans="1:2" ht="12.75">
      <c r="A28" s="3">
        <v>5</v>
      </c>
      <c r="B28" s="4" t="s">
        <v>34</v>
      </c>
    </row>
    <row r="29" spans="1:7" ht="12.75">
      <c r="A29" s="3"/>
      <c r="B29" t="s">
        <v>9</v>
      </c>
      <c r="D29" s="64" t="s">
        <v>148</v>
      </c>
      <c r="E29" s="2" t="s">
        <v>150</v>
      </c>
      <c r="G29" s="2" t="s">
        <v>156</v>
      </c>
    </row>
    <row r="30" spans="1:9" ht="12.75">
      <c r="A30" s="3"/>
      <c r="B30" t="s">
        <v>15</v>
      </c>
      <c r="C30" s="9">
        <v>0</v>
      </c>
      <c r="D30" s="9">
        <v>6.53</v>
      </c>
      <c r="E30" s="9">
        <v>6.32</v>
      </c>
      <c r="F30" s="9">
        <v>0</v>
      </c>
      <c r="G30" s="9">
        <v>6.7</v>
      </c>
      <c r="H30" s="9">
        <v>0</v>
      </c>
      <c r="I30" s="9">
        <v>0</v>
      </c>
    </row>
    <row r="31" spans="1:5" ht="12.75">
      <c r="A31" s="3"/>
      <c r="B31" t="s">
        <v>10</v>
      </c>
      <c r="E31" s="2" t="s">
        <v>152</v>
      </c>
    </row>
    <row r="32" spans="1:9" ht="12.75">
      <c r="A32" s="3"/>
      <c r="B32" t="s">
        <v>15</v>
      </c>
      <c r="C32" s="9">
        <v>0</v>
      </c>
      <c r="D32" s="9">
        <v>0</v>
      </c>
      <c r="E32" s="9">
        <v>4.99</v>
      </c>
      <c r="F32" s="9">
        <v>0</v>
      </c>
      <c r="G32" s="9">
        <v>0</v>
      </c>
      <c r="H32" s="9">
        <v>0</v>
      </c>
      <c r="I32" s="9">
        <v>0</v>
      </c>
    </row>
    <row r="33" spans="1:9" ht="12.75">
      <c r="A33" s="3"/>
      <c r="B33" t="s">
        <v>16</v>
      </c>
      <c r="C33" s="9">
        <f aca="true" t="shared" si="3" ref="C33:I33">C32+C30</f>
        <v>0</v>
      </c>
      <c r="D33" s="9">
        <f t="shared" si="3"/>
        <v>6.53</v>
      </c>
      <c r="E33" s="9">
        <f t="shared" si="3"/>
        <v>11.31</v>
      </c>
      <c r="F33" s="9">
        <f t="shared" si="3"/>
        <v>0</v>
      </c>
      <c r="G33" s="9">
        <f t="shared" si="3"/>
        <v>6.7</v>
      </c>
      <c r="H33" s="9">
        <f t="shared" si="3"/>
        <v>0</v>
      </c>
      <c r="I33" s="9">
        <f t="shared" si="3"/>
        <v>0</v>
      </c>
    </row>
    <row r="34" spans="1:9" ht="12.75">
      <c r="A34" s="3"/>
      <c r="B34" s="6" t="s">
        <v>7</v>
      </c>
      <c r="C34" s="7">
        <v>0</v>
      </c>
      <c r="D34" s="7">
        <v>5</v>
      </c>
      <c r="E34" s="7">
        <v>7</v>
      </c>
      <c r="F34" s="7">
        <v>0</v>
      </c>
      <c r="G34" s="7">
        <v>6</v>
      </c>
      <c r="H34" s="7">
        <v>0</v>
      </c>
      <c r="I34" s="7">
        <v>0</v>
      </c>
    </row>
    <row r="35" spans="1:2" ht="12.75">
      <c r="A35" s="3">
        <v>6</v>
      </c>
      <c r="B35" s="4" t="s">
        <v>71</v>
      </c>
    </row>
    <row r="36" spans="1:9" ht="12.75">
      <c r="A36" s="3"/>
      <c r="B36" t="s">
        <v>9</v>
      </c>
      <c r="C36" s="2" t="s">
        <v>238</v>
      </c>
      <c r="D36" s="2" t="s">
        <v>149</v>
      </c>
      <c r="E36" s="2" t="s">
        <v>154</v>
      </c>
      <c r="G36" s="2" t="s">
        <v>155</v>
      </c>
      <c r="H36" s="2" t="s">
        <v>239</v>
      </c>
      <c r="I36" s="2" t="s">
        <v>198</v>
      </c>
    </row>
    <row r="37" spans="1:9" ht="12.75">
      <c r="A37" s="3"/>
      <c r="B37" t="s">
        <v>13</v>
      </c>
      <c r="C37" s="9">
        <v>1.63</v>
      </c>
      <c r="D37" s="9">
        <v>2.02</v>
      </c>
      <c r="E37" s="9">
        <v>2</v>
      </c>
      <c r="F37" s="9">
        <v>0</v>
      </c>
      <c r="G37" s="9">
        <v>1.74</v>
      </c>
      <c r="H37" s="9">
        <v>1.86</v>
      </c>
      <c r="I37" s="9">
        <v>2.03</v>
      </c>
    </row>
    <row r="38" spans="1:9" ht="12.75">
      <c r="A38" s="3"/>
      <c r="B38" t="s">
        <v>10</v>
      </c>
      <c r="D38" s="2" t="s">
        <v>148</v>
      </c>
      <c r="E38" s="2" t="s">
        <v>150</v>
      </c>
      <c r="H38" s="2" t="s">
        <v>240</v>
      </c>
      <c r="I38" s="2" t="s">
        <v>199</v>
      </c>
    </row>
    <row r="39" spans="1:9" ht="12.75">
      <c r="A39" s="3"/>
      <c r="B39" t="s">
        <v>13</v>
      </c>
      <c r="C39" s="9">
        <v>0</v>
      </c>
      <c r="D39" s="9">
        <v>2.04</v>
      </c>
      <c r="E39" s="9">
        <v>1.74</v>
      </c>
      <c r="F39" s="9">
        <v>0</v>
      </c>
      <c r="G39" s="9">
        <v>0</v>
      </c>
      <c r="H39" s="9">
        <v>1.63</v>
      </c>
      <c r="I39" s="9">
        <v>1.65</v>
      </c>
    </row>
    <row r="40" spans="1:9" ht="12.75">
      <c r="A40" s="3"/>
      <c r="B40" t="s">
        <v>14</v>
      </c>
      <c r="C40" s="9">
        <f aca="true" t="shared" si="4" ref="C40:I40">C39+C37</f>
        <v>1.63</v>
      </c>
      <c r="D40" s="9">
        <f t="shared" si="4"/>
        <v>4.0600000000000005</v>
      </c>
      <c r="E40" s="9">
        <f t="shared" si="4"/>
        <v>3.74</v>
      </c>
      <c r="F40" s="9">
        <f t="shared" si="4"/>
        <v>0</v>
      </c>
      <c r="G40" s="9">
        <f t="shared" si="4"/>
        <v>1.74</v>
      </c>
      <c r="H40" s="9">
        <f t="shared" si="4"/>
        <v>3.49</v>
      </c>
      <c r="I40" s="9">
        <f t="shared" si="4"/>
        <v>3.6799999999999997</v>
      </c>
    </row>
    <row r="41" spans="1:9" ht="12.75">
      <c r="A41" s="3"/>
      <c r="B41" s="6" t="s">
        <v>7</v>
      </c>
      <c r="C41" s="7">
        <v>2</v>
      </c>
      <c r="D41" s="7">
        <v>7</v>
      </c>
      <c r="E41" s="7">
        <v>6</v>
      </c>
      <c r="F41" s="7">
        <v>0</v>
      </c>
      <c r="G41" s="7">
        <v>3</v>
      </c>
      <c r="H41" s="7">
        <v>4</v>
      </c>
      <c r="I41" s="7">
        <v>5</v>
      </c>
    </row>
    <row r="42" spans="1:2" ht="12.75">
      <c r="A42" s="3">
        <v>7</v>
      </c>
      <c r="B42" s="4" t="s">
        <v>26</v>
      </c>
    </row>
    <row r="43" spans="1:9" ht="12.75">
      <c r="A43" s="3"/>
      <c r="B43" t="s">
        <v>6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73">
        <v>0</v>
      </c>
      <c r="I43" s="73" t="s">
        <v>313</v>
      </c>
    </row>
    <row r="44" spans="1:9" ht="12.75">
      <c r="A44" s="3"/>
      <c r="B44" s="6" t="s">
        <v>7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7</v>
      </c>
    </row>
    <row r="45" spans="1:2" ht="12.75">
      <c r="A45" s="3">
        <v>8</v>
      </c>
      <c r="B45" s="4" t="s">
        <v>27</v>
      </c>
    </row>
    <row r="46" spans="2:9" ht="12.75">
      <c r="B46" t="s">
        <v>6</v>
      </c>
      <c r="C46" s="73">
        <v>0</v>
      </c>
      <c r="D46" s="73">
        <v>0</v>
      </c>
      <c r="E46" s="73" t="s">
        <v>330</v>
      </c>
      <c r="F46" s="73">
        <v>0</v>
      </c>
      <c r="G46" s="73" t="s">
        <v>332</v>
      </c>
      <c r="H46" s="73" t="s">
        <v>331</v>
      </c>
      <c r="I46" s="73">
        <v>0</v>
      </c>
    </row>
    <row r="47" spans="1:9" ht="12.75">
      <c r="A47" s="3"/>
      <c r="B47" s="6" t="s">
        <v>7</v>
      </c>
      <c r="C47" s="7">
        <v>0</v>
      </c>
      <c r="D47" s="7">
        <v>0</v>
      </c>
      <c r="E47" s="223">
        <v>7</v>
      </c>
      <c r="F47" s="7">
        <v>0</v>
      </c>
      <c r="G47" s="7">
        <v>5</v>
      </c>
      <c r="H47" s="7">
        <v>6</v>
      </c>
      <c r="I47" s="7">
        <v>0</v>
      </c>
    </row>
    <row r="48" ht="12.75">
      <c r="A48" s="3"/>
    </row>
    <row r="49" ht="12.75">
      <c r="A49" s="3"/>
    </row>
    <row r="50" spans="1:9" ht="12.75">
      <c r="A50" s="3"/>
      <c r="B50" s="4" t="s">
        <v>19</v>
      </c>
      <c r="C50" s="11">
        <f aca="true" t="shared" si="5" ref="C50:I50">C47+C44+C41+C34+C27+C20+C13+C6</f>
        <v>6</v>
      </c>
      <c r="D50" s="11">
        <f t="shared" si="5"/>
        <v>22</v>
      </c>
      <c r="E50" s="11">
        <f t="shared" si="5"/>
        <v>46</v>
      </c>
      <c r="F50" s="11">
        <f>F47+F44+F41+F34+F27+F20+F13+F6</f>
        <v>0</v>
      </c>
      <c r="G50" s="11">
        <f t="shared" si="5"/>
        <v>33</v>
      </c>
      <c r="H50" s="11">
        <f t="shared" si="5"/>
        <v>32</v>
      </c>
      <c r="I50" s="11">
        <f t="shared" si="5"/>
        <v>21</v>
      </c>
    </row>
  </sheetData>
  <sheetProtection/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pane xSplit="2" ySplit="3" topLeftCell="C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48" sqref="E48"/>
    </sheetView>
  </sheetViews>
  <sheetFormatPr defaultColWidth="9.140625" defaultRowHeight="12.75"/>
  <cols>
    <col min="1" max="1" width="2.7109375" style="0" customWidth="1"/>
    <col min="2" max="2" width="15.28125" style="0" bestFit="1" customWidth="1"/>
    <col min="3" max="5" width="13.7109375" style="2" customWidth="1"/>
    <col min="6" max="6" width="11.00390625" style="2" hidden="1" customWidth="1"/>
    <col min="7" max="7" width="15.8515625" style="2" customWidth="1"/>
    <col min="8" max="9" width="13.7109375" style="2" customWidth="1"/>
  </cols>
  <sheetData>
    <row r="1" spans="1:8" ht="12.75">
      <c r="A1" s="1" t="str">
        <f>'Boys U11'!A1</f>
        <v>Venue : </v>
      </c>
      <c r="C1" s="1" t="str">
        <f>'Boys U11'!C1</f>
        <v>Kidlington Sports Centre</v>
      </c>
      <c r="G1" s="3" t="str">
        <f>'Boys U11'!F1</f>
        <v>Date - </v>
      </c>
      <c r="H1" s="55" t="str">
        <f>'Boys U11'!G1</f>
        <v>17th November 2013</v>
      </c>
    </row>
    <row r="3" spans="1:9" ht="38.25">
      <c r="A3" s="12"/>
      <c r="B3" s="4" t="s">
        <v>28</v>
      </c>
      <c r="C3" s="3" t="s">
        <v>68</v>
      </c>
      <c r="D3" s="3" t="s">
        <v>1</v>
      </c>
      <c r="E3" s="3" t="s">
        <v>2</v>
      </c>
      <c r="F3" s="153" t="s">
        <v>84</v>
      </c>
      <c r="G3" s="3" t="s">
        <v>3</v>
      </c>
      <c r="H3" s="3" t="s">
        <v>21</v>
      </c>
      <c r="I3" s="3" t="s">
        <v>4</v>
      </c>
    </row>
    <row r="4" spans="1:9" ht="12.75">
      <c r="A4" s="3">
        <v>1</v>
      </c>
      <c r="B4" s="4" t="s">
        <v>5</v>
      </c>
      <c r="C4" s="64"/>
      <c r="D4" s="64"/>
      <c r="E4" s="64"/>
      <c r="F4" s="64"/>
      <c r="G4" s="64"/>
      <c r="H4" s="64"/>
      <c r="I4" s="64"/>
    </row>
    <row r="5" spans="1:9" ht="12.75">
      <c r="A5" s="3"/>
      <c r="B5" t="s">
        <v>11</v>
      </c>
      <c r="C5" s="5">
        <v>0</v>
      </c>
      <c r="D5" s="65" t="s">
        <v>287</v>
      </c>
      <c r="E5" s="65" t="s">
        <v>288</v>
      </c>
      <c r="F5" s="5">
        <v>0</v>
      </c>
      <c r="G5" s="65" t="s">
        <v>291</v>
      </c>
      <c r="H5" s="65" t="s">
        <v>290</v>
      </c>
      <c r="I5" s="65" t="s">
        <v>289</v>
      </c>
    </row>
    <row r="6" spans="1:9" ht="12.75">
      <c r="A6" s="12"/>
      <c r="B6" s="6" t="s">
        <v>7</v>
      </c>
      <c r="C6" s="7">
        <v>0</v>
      </c>
      <c r="D6" s="7">
        <v>6</v>
      </c>
      <c r="E6" s="7">
        <v>5</v>
      </c>
      <c r="F6" s="7">
        <v>0</v>
      </c>
      <c r="G6" s="7">
        <v>4</v>
      </c>
      <c r="H6" s="7">
        <v>7</v>
      </c>
      <c r="I6" s="7">
        <v>3</v>
      </c>
    </row>
    <row r="7" spans="1:2" ht="12.75">
      <c r="A7" s="3">
        <v>2</v>
      </c>
      <c r="B7" s="4" t="s">
        <v>23</v>
      </c>
    </row>
    <row r="8" spans="1:9" ht="12.75">
      <c r="A8" s="3"/>
      <c r="B8" t="s">
        <v>9</v>
      </c>
      <c r="C8" s="64" t="s">
        <v>296</v>
      </c>
      <c r="D8" s="2" t="s">
        <v>170</v>
      </c>
      <c r="E8" s="2" t="s">
        <v>163</v>
      </c>
      <c r="G8" s="2" t="s">
        <v>159</v>
      </c>
      <c r="H8" s="2" t="s">
        <v>250</v>
      </c>
      <c r="I8" s="2" t="s">
        <v>200</v>
      </c>
    </row>
    <row r="9" spans="1:9" ht="12.75">
      <c r="A9" s="3"/>
      <c r="B9" t="s">
        <v>6</v>
      </c>
      <c r="C9" s="5">
        <v>29.9</v>
      </c>
      <c r="D9" s="5">
        <v>26.5</v>
      </c>
      <c r="E9" s="5">
        <v>26.6</v>
      </c>
      <c r="F9" s="5">
        <v>0</v>
      </c>
      <c r="G9" s="9">
        <v>27</v>
      </c>
      <c r="H9" s="5">
        <v>25.3</v>
      </c>
      <c r="I9" s="5">
        <v>25.7</v>
      </c>
    </row>
    <row r="10" spans="1:9" ht="12.75">
      <c r="A10" s="3"/>
      <c r="B10" t="s">
        <v>10</v>
      </c>
      <c r="C10" s="64" t="s">
        <v>297</v>
      </c>
      <c r="D10" s="64" t="s">
        <v>171</v>
      </c>
      <c r="E10" s="2" t="s">
        <v>164</v>
      </c>
      <c r="H10" s="64" t="s">
        <v>251</v>
      </c>
      <c r="I10" s="2" t="s">
        <v>201</v>
      </c>
    </row>
    <row r="11" spans="1:9" ht="12.75">
      <c r="A11" s="3"/>
      <c r="B11" t="s">
        <v>6</v>
      </c>
      <c r="C11" s="9">
        <v>29.5</v>
      </c>
      <c r="D11" s="9">
        <v>28.4</v>
      </c>
      <c r="E11" s="9">
        <v>25.4</v>
      </c>
      <c r="F11" s="9">
        <v>0</v>
      </c>
      <c r="G11" s="9">
        <v>0</v>
      </c>
      <c r="H11" s="9">
        <v>26.7</v>
      </c>
      <c r="I11" s="9">
        <v>27.2</v>
      </c>
    </row>
    <row r="12" spans="1:9" ht="12.75">
      <c r="A12" s="3"/>
      <c r="B12" t="s">
        <v>11</v>
      </c>
      <c r="C12" s="9">
        <f aca="true" t="shared" si="0" ref="C12:I12">C11+C9</f>
        <v>59.4</v>
      </c>
      <c r="D12" s="9">
        <f t="shared" si="0"/>
        <v>54.9</v>
      </c>
      <c r="E12" s="9">
        <f t="shared" si="0"/>
        <v>52</v>
      </c>
      <c r="F12" s="9">
        <f t="shared" si="0"/>
        <v>0</v>
      </c>
      <c r="G12" s="9">
        <f t="shared" si="0"/>
        <v>27</v>
      </c>
      <c r="H12" s="9">
        <f t="shared" si="0"/>
        <v>52</v>
      </c>
      <c r="I12" s="9">
        <f t="shared" si="0"/>
        <v>52.9</v>
      </c>
    </row>
    <row r="13" spans="2:9" ht="12.75">
      <c r="B13" s="6" t="s">
        <v>7</v>
      </c>
      <c r="C13" s="7">
        <v>3</v>
      </c>
      <c r="D13" s="7">
        <v>4</v>
      </c>
      <c r="E13" s="7">
        <v>7</v>
      </c>
      <c r="F13" s="7">
        <v>0</v>
      </c>
      <c r="G13" s="7">
        <v>2</v>
      </c>
      <c r="H13" s="7">
        <v>7</v>
      </c>
      <c r="I13" s="7">
        <v>5</v>
      </c>
    </row>
    <row r="14" spans="1:2" ht="12.75">
      <c r="A14" s="3">
        <v>3</v>
      </c>
      <c r="B14" s="4" t="s">
        <v>12</v>
      </c>
    </row>
    <row r="15" spans="1:9" ht="12.75">
      <c r="A15" s="3"/>
      <c r="B15" t="s">
        <v>9</v>
      </c>
      <c r="C15" s="64" t="s">
        <v>296</v>
      </c>
      <c r="D15" s="220" t="s">
        <v>172</v>
      </c>
      <c r="E15" s="2" t="s">
        <v>165</v>
      </c>
      <c r="G15" s="64" t="s">
        <v>160</v>
      </c>
      <c r="H15" s="2" t="s">
        <v>252</v>
      </c>
      <c r="I15" s="64" t="s">
        <v>202</v>
      </c>
    </row>
    <row r="16" spans="1:9" ht="12.75">
      <c r="A16" s="3"/>
      <c r="B16" t="s">
        <v>15</v>
      </c>
      <c r="C16" s="8">
        <v>47</v>
      </c>
      <c r="D16" s="221">
        <v>91</v>
      </c>
      <c r="E16" s="8">
        <v>74</v>
      </c>
      <c r="F16" s="8">
        <v>0</v>
      </c>
      <c r="G16" s="8">
        <v>63</v>
      </c>
      <c r="H16" s="8">
        <v>80</v>
      </c>
      <c r="I16" s="8">
        <v>78</v>
      </c>
    </row>
    <row r="17" spans="1:8" ht="12.75">
      <c r="A17" s="3"/>
      <c r="B17" t="s">
        <v>10</v>
      </c>
      <c r="D17" s="2" t="s">
        <v>171</v>
      </c>
      <c r="E17" s="2" t="s">
        <v>166</v>
      </c>
      <c r="G17" s="2" t="s">
        <v>161</v>
      </c>
      <c r="H17" s="64" t="s">
        <v>251</v>
      </c>
    </row>
    <row r="18" spans="1:9" ht="12.75">
      <c r="A18" s="3"/>
      <c r="B18" t="s">
        <v>15</v>
      </c>
      <c r="C18" s="8">
        <v>0</v>
      </c>
      <c r="D18" s="8">
        <v>71</v>
      </c>
      <c r="E18" s="8">
        <v>75</v>
      </c>
      <c r="F18" s="8">
        <v>0</v>
      </c>
      <c r="G18" s="8">
        <v>61</v>
      </c>
      <c r="H18" s="8">
        <v>76</v>
      </c>
      <c r="I18" s="8">
        <v>0</v>
      </c>
    </row>
    <row r="19" spans="1:9" ht="12.75">
      <c r="A19" s="3"/>
      <c r="B19" t="s">
        <v>16</v>
      </c>
      <c r="C19" s="8">
        <f aca="true" t="shared" si="1" ref="C19:I19">C18+C16</f>
        <v>47</v>
      </c>
      <c r="D19" s="8">
        <f t="shared" si="1"/>
        <v>162</v>
      </c>
      <c r="E19" s="8">
        <f t="shared" si="1"/>
        <v>149</v>
      </c>
      <c r="F19" s="8">
        <f t="shared" si="1"/>
        <v>0</v>
      </c>
      <c r="G19" s="8">
        <f t="shared" si="1"/>
        <v>124</v>
      </c>
      <c r="H19" s="8">
        <f t="shared" si="1"/>
        <v>156</v>
      </c>
      <c r="I19" s="8">
        <f t="shared" si="1"/>
        <v>78</v>
      </c>
    </row>
    <row r="20" spans="1:9" ht="12.75">
      <c r="A20" s="3"/>
      <c r="B20" s="6" t="s">
        <v>7</v>
      </c>
      <c r="C20" s="7">
        <v>2</v>
      </c>
      <c r="D20" s="7">
        <v>7</v>
      </c>
      <c r="E20" s="7">
        <v>5</v>
      </c>
      <c r="F20" s="7">
        <v>0</v>
      </c>
      <c r="G20" s="7">
        <v>4</v>
      </c>
      <c r="H20" s="7">
        <v>6</v>
      </c>
      <c r="I20" s="7">
        <v>3</v>
      </c>
    </row>
    <row r="21" spans="1:2" ht="12.75">
      <c r="A21" s="3">
        <v>4</v>
      </c>
      <c r="B21" s="4" t="s">
        <v>72</v>
      </c>
    </row>
    <row r="22" spans="1:9" ht="12.75">
      <c r="A22" s="3"/>
      <c r="B22" t="s">
        <v>9</v>
      </c>
      <c r="C22" s="64" t="s">
        <v>297</v>
      </c>
      <c r="D22" s="64" t="s">
        <v>295</v>
      </c>
      <c r="E22" s="2" t="s">
        <v>167</v>
      </c>
      <c r="G22" s="64" t="s">
        <v>160</v>
      </c>
      <c r="H22" s="64" t="s">
        <v>252</v>
      </c>
      <c r="I22" s="64" t="s">
        <v>201</v>
      </c>
    </row>
    <row r="23" spans="1:9" ht="12.75">
      <c r="A23" s="3"/>
      <c r="B23" t="s">
        <v>6</v>
      </c>
      <c r="C23" s="165">
        <v>0.0011377314814814813</v>
      </c>
      <c r="D23" s="165">
        <v>0.001138888888888889</v>
      </c>
      <c r="E23" s="165">
        <v>0.0009884259259259258</v>
      </c>
      <c r="F23" s="165">
        <v>0</v>
      </c>
      <c r="G23" s="165">
        <v>0.0010381944444444445</v>
      </c>
      <c r="H23" s="165">
        <v>0.0010613425925925927</v>
      </c>
      <c r="I23" s="165">
        <v>0.001079861111111111</v>
      </c>
    </row>
    <row r="24" spans="1:8" ht="12.75">
      <c r="A24" s="3"/>
      <c r="B24" t="s">
        <v>10</v>
      </c>
      <c r="D24" s="64" t="s">
        <v>173</v>
      </c>
      <c r="E24" s="2" t="s">
        <v>168</v>
      </c>
      <c r="H24" s="2" t="s">
        <v>253</v>
      </c>
    </row>
    <row r="25" spans="1:9" ht="12.75">
      <c r="A25" s="3"/>
      <c r="B25" t="s">
        <v>6</v>
      </c>
      <c r="C25" s="165">
        <v>0</v>
      </c>
      <c r="D25" s="165">
        <v>0.0010937499999999999</v>
      </c>
      <c r="E25" s="165">
        <v>0.0010543981481481483</v>
      </c>
      <c r="F25" s="165">
        <v>0</v>
      </c>
      <c r="G25" s="206">
        <v>0</v>
      </c>
      <c r="H25" s="165">
        <v>0.0010543981481481483</v>
      </c>
      <c r="I25" s="165">
        <v>0</v>
      </c>
    </row>
    <row r="26" spans="1:9" ht="12.75">
      <c r="A26" s="3"/>
      <c r="B26" t="s">
        <v>11</v>
      </c>
      <c r="C26" s="165">
        <f aca="true" t="shared" si="2" ref="C26:I26">C25+C23</f>
        <v>0.0011377314814814813</v>
      </c>
      <c r="D26" s="165">
        <f t="shared" si="2"/>
        <v>0.002232638888888889</v>
      </c>
      <c r="E26" s="165">
        <f t="shared" si="2"/>
        <v>0.002042824074074074</v>
      </c>
      <c r="F26" s="165">
        <f t="shared" si="2"/>
        <v>0</v>
      </c>
      <c r="G26" s="165">
        <f t="shared" si="2"/>
        <v>0.0010381944444444445</v>
      </c>
      <c r="H26" s="165">
        <f t="shared" si="2"/>
        <v>0.002115740740740741</v>
      </c>
      <c r="I26" s="165">
        <f t="shared" si="2"/>
        <v>0.001079861111111111</v>
      </c>
    </row>
    <row r="27" spans="1:9" ht="12.75">
      <c r="A27" s="3"/>
      <c r="B27" s="6" t="s">
        <v>7</v>
      </c>
      <c r="C27" s="7">
        <v>2</v>
      </c>
      <c r="D27" s="7">
        <v>5</v>
      </c>
      <c r="E27" s="7">
        <v>7</v>
      </c>
      <c r="F27" s="7">
        <v>0</v>
      </c>
      <c r="G27" s="7">
        <v>4</v>
      </c>
      <c r="H27" s="7">
        <v>6</v>
      </c>
      <c r="I27" s="7">
        <v>3</v>
      </c>
    </row>
    <row r="28" spans="1:2" ht="12.75">
      <c r="A28" s="3">
        <v>5</v>
      </c>
      <c r="B28" s="4" t="s">
        <v>34</v>
      </c>
    </row>
    <row r="29" spans="1:9" ht="12.75">
      <c r="A29" s="3"/>
      <c r="B29" t="s">
        <v>9</v>
      </c>
      <c r="D29" s="64" t="s">
        <v>298</v>
      </c>
      <c r="E29" s="2" t="s">
        <v>163</v>
      </c>
      <c r="G29" s="2" t="s">
        <v>159</v>
      </c>
      <c r="H29" s="2" t="s">
        <v>254</v>
      </c>
      <c r="I29" s="64" t="s">
        <v>203</v>
      </c>
    </row>
    <row r="30" spans="1:9" ht="12.75">
      <c r="A30" s="3"/>
      <c r="B30" t="s">
        <v>15</v>
      </c>
      <c r="C30" s="9">
        <v>0</v>
      </c>
      <c r="D30" s="73">
        <v>7.9</v>
      </c>
      <c r="E30" s="9">
        <v>6.53</v>
      </c>
      <c r="F30" s="9">
        <v>0</v>
      </c>
      <c r="G30" s="9">
        <v>4.92</v>
      </c>
      <c r="H30" s="9">
        <v>7.29</v>
      </c>
      <c r="I30" s="9">
        <v>5.35</v>
      </c>
    </row>
    <row r="31" spans="1:9" ht="12.75">
      <c r="A31" s="3"/>
      <c r="B31" t="s">
        <v>10</v>
      </c>
      <c r="D31" s="2" t="s">
        <v>173</v>
      </c>
      <c r="E31" s="2" t="s">
        <v>169</v>
      </c>
      <c r="G31" s="2" t="s">
        <v>161</v>
      </c>
      <c r="H31" s="64" t="s">
        <v>255</v>
      </c>
      <c r="I31" s="64" t="s">
        <v>202</v>
      </c>
    </row>
    <row r="32" spans="1:9" ht="12.75">
      <c r="A32" s="3"/>
      <c r="B32" t="s">
        <v>15</v>
      </c>
      <c r="C32" s="9">
        <v>0</v>
      </c>
      <c r="D32" s="9">
        <v>5.01</v>
      </c>
      <c r="E32" s="9">
        <v>4.87</v>
      </c>
      <c r="F32" s="9">
        <v>0</v>
      </c>
      <c r="G32" s="9">
        <v>4.44</v>
      </c>
      <c r="H32" s="9">
        <v>5.34</v>
      </c>
      <c r="I32" s="9">
        <v>5.47</v>
      </c>
    </row>
    <row r="33" spans="1:9" ht="12.75">
      <c r="A33" s="3"/>
      <c r="B33" t="s">
        <v>16</v>
      </c>
      <c r="C33" s="9">
        <f aca="true" t="shared" si="3" ref="C33:I33">C32+C30</f>
        <v>0</v>
      </c>
      <c r="D33" s="9">
        <f t="shared" si="3"/>
        <v>12.91</v>
      </c>
      <c r="E33" s="9">
        <f t="shared" si="3"/>
        <v>11.4</v>
      </c>
      <c r="F33" s="9">
        <f t="shared" si="3"/>
        <v>0</v>
      </c>
      <c r="G33" s="9">
        <f t="shared" si="3"/>
        <v>9.36</v>
      </c>
      <c r="H33" s="9">
        <f t="shared" si="3"/>
        <v>12.629999999999999</v>
      </c>
      <c r="I33" s="9">
        <f t="shared" si="3"/>
        <v>10.82</v>
      </c>
    </row>
    <row r="34" spans="1:9" ht="12.75">
      <c r="A34" s="3"/>
      <c r="B34" s="6" t="s">
        <v>7</v>
      </c>
      <c r="C34" s="7">
        <v>0</v>
      </c>
      <c r="D34" s="7">
        <v>7</v>
      </c>
      <c r="E34" s="7">
        <v>5</v>
      </c>
      <c r="F34" s="7">
        <v>0</v>
      </c>
      <c r="G34" s="7">
        <v>3</v>
      </c>
      <c r="H34" s="7">
        <v>6</v>
      </c>
      <c r="I34" s="7">
        <v>4</v>
      </c>
    </row>
    <row r="35" spans="1:2" ht="12.75">
      <c r="A35" s="3">
        <v>6</v>
      </c>
      <c r="B35" s="4" t="s">
        <v>71</v>
      </c>
    </row>
    <row r="36" spans="1:9" ht="12.75">
      <c r="A36" s="3"/>
      <c r="B36" t="s">
        <v>9</v>
      </c>
      <c r="C36" s="64" t="s">
        <v>297</v>
      </c>
      <c r="D36" s="64" t="s">
        <v>295</v>
      </c>
      <c r="E36" s="2" t="s">
        <v>167</v>
      </c>
      <c r="G36" s="64" t="s">
        <v>162</v>
      </c>
      <c r="H36" s="64" t="s">
        <v>250</v>
      </c>
      <c r="I36" s="64" t="s">
        <v>204</v>
      </c>
    </row>
    <row r="37" spans="1:9" ht="12.75">
      <c r="A37" s="3"/>
      <c r="B37" t="s">
        <v>13</v>
      </c>
      <c r="C37" s="9">
        <v>1.41</v>
      </c>
      <c r="D37" s="9">
        <v>1.4</v>
      </c>
      <c r="E37" s="9">
        <v>1.93</v>
      </c>
      <c r="F37" s="9">
        <v>0</v>
      </c>
      <c r="G37" s="9">
        <v>1.99</v>
      </c>
      <c r="H37" s="9">
        <v>1.75</v>
      </c>
      <c r="I37" s="9">
        <v>1.67</v>
      </c>
    </row>
    <row r="38" spans="1:9" ht="12.75">
      <c r="A38" s="3"/>
      <c r="B38" t="s">
        <v>10</v>
      </c>
      <c r="C38" s="64" t="s">
        <v>296</v>
      </c>
      <c r="D38" s="64" t="s">
        <v>171</v>
      </c>
      <c r="E38" s="64" t="s">
        <v>164</v>
      </c>
      <c r="G38" s="64" t="s">
        <v>160</v>
      </c>
      <c r="H38" s="64" t="s">
        <v>255</v>
      </c>
      <c r="I38" s="64" t="s">
        <v>203</v>
      </c>
    </row>
    <row r="39" spans="1:9" ht="12.75">
      <c r="A39" s="3"/>
      <c r="B39" t="s">
        <v>13</v>
      </c>
      <c r="C39" s="9">
        <v>1.41</v>
      </c>
      <c r="D39" s="9">
        <v>1.55</v>
      </c>
      <c r="E39" s="9">
        <v>1.91</v>
      </c>
      <c r="F39" s="9">
        <v>0</v>
      </c>
      <c r="G39" s="9">
        <v>1.91</v>
      </c>
      <c r="H39" s="9">
        <v>1.81</v>
      </c>
      <c r="I39" s="9">
        <v>1.56</v>
      </c>
    </row>
    <row r="40" spans="1:9" ht="12.75">
      <c r="A40" s="3"/>
      <c r="B40" t="s">
        <v>14</v>
      </c>
      <c r="C40" s="9">
        <f aca="true" t="shared" si="4" ref="C40:I40">C39+C37</f>
        <v>2.82</v>
      </c>
      <c r="D40" s="9">
        <f t="shared" si="4"/>
        <v>2.95</v>
      </c>
      <c r="E40" s="9">
        <f t="shared" si="4"/>
        <v>3.84</v>
      </c>
      <c r="F40" s="9">
        <f t="shared" si="4"/>
        <v>0</v>
      </c>
      <c r="G40" s="9">
        <f t="shared" si="4"/>
        <v>3.9</v>
      </c>
      <c r="H40" s="9">
        <f t="shared" si="4"/>
        <v>3.56</v>
      </c>
      <c r="I40" s="9">
        <f t="shared" si="4"/>
        <v>3.23</v>
      </c>
    </row>
    <row r="41" spans="1:9" ht="12.75">
      <c r="A41" s="3"/>
      <c r="B41" s="6" t="s">
        <v>7</v>
      </c>
      <c r="C41" s="7">
        <v>2</v>
      </c>
      <c r="D41" s="7">
        <v>3</v>
      </c>
      <c r="E41" s="7">
        <v>6</v>
      </c>
      <c r="F41" s="7">
        <v>0</v>
      </c>
      <c r="G41" s="7">
        <v>7</v>
      </c>
      <c r="H41" s="7">
        <v>5</v>
      </c>
      <c r="I41" s="7">
        <v>4</v>
      </c>
    </row>
    <row r="42" spans="1:2" ht="12.75">
      <c r="A42" s="3">
        <v>7</v>
      </c>
      <c r="B42" s="4" t="s">
        <v>26</v>
      </c>
    </row>
    <row r="43" spans="1:9" ht="12.75">
      <c r="A43" s="3"/>
      <c r="B43" t="s">
        <v>6</v>
      </c>
      <c r="C43" s="73" t="s">
        <v>312</v>
      </c>
      <c r="D43" s="9">
        <v>0</v>
      </c>
      <c r="E43" s="73" t="s">
        <v>311</v>
      </c>
      <c r="F43" s="9">
        <v>0</v>
      </c>
      <c r="G43" s="73">
        <v>0</v>
      </c>
      <c r="H43" s="73" t="s">
        <v>310</v>
      </c>
      <c r="I43" s="73">
        <v>0</v>
      </c>
    </row>
    <row r="44" spans="1:9" ht="12.75">
      <c r="A44" s="3"/>
      <c r="B44" s="6" t="s">
        <v>7</v>
      </c>
      <c r="C44" s="7">
        <v>5</v>
      </c>
      <c r="D44" s="7">
        <v>0</v>
      </c>
      <c r="E44" s="7">
        <v>6</v>
      </c>
      <c r="F44" s="7">
        <v>0</v>
      </c>
      <c r="G44" s="7">
        <v>0</v>
      </c>
      <c r="H44" s="7">
        <v>7</v>
      </c>
      <c r="I44" s="7">
        <v>0</v>
      </c>
    </row>
    <row r="45" spans="1:2" ht="12.75">
      <c r="A45" s="3">
        <v>8</v>
      </c>
      <c r="B45" s="4" t="s">
        <v>30</v>
      </c>
    </row>
    <row r="46" spans="1:9" ht="12.75">
      <c r="A46" s="3"/>
      <c r="B46" t="s">
        <v>6</v>
      </c>
      <c r="C46" s="9">
        <v>0</v>
      </c>
      <c r="D46" s="73" t="s">
        <v>278</v>
      </c>
      <c r="E46" s="73" t="s">
        <v>326</v>
      </c>
      <c r="F46" s="9">
        <v>0</v>
      </c>
      <c r="G46" s="73" t="s">
        <v>327</v>
      </c>
      <c r="H46" s="73" t="s">
        <v>316</v>
      </c>
      <c r="I46" s="73" t="s">
        <v>325</v>
      </c>
    </row>
    <row r="47" spans="2:9" ht="12.75">
      <c r="B47" s="6" t="s">
        <v>7</v>
      </c>
      <c r="C47" s="7">
        <v>0</v>
      </c>
      <c r="D47" s="7">
        <v>5</v>
      </c>
      <c r="E47" s="7">
        <v>7</v>
      </c>
      <c r="F47" s="7">
        <v>0</v>
      </c>
      <c r="G47" s="7">
        <v>3</v>
      </c>
      <c r="H47" s="7">
        <v>6</v>
      </c>
      <c r="I47" s="7">
        <v>4</v>
      </c>
    </row>
    <row r="48" ht="12.75">
      <c r="A48" s="3"/>
    </row>
    <row r="49" ht="12.75">
      <c r="A49" s="3"/>
    </row>
    <row r="50" spans="1:9" ht="12.75">
      <c r="A50" s="3"/>
      <c r="B50" s="4" t="s">
        <v>19</v>
      </c>
      <c r="C50" s="11">
        <f aca="true" t="shared" si="5" ref="C50:I50">C47+C44+C41+C34+C27+C20+C13+C6</f>
        <v>14</v>
      </c>
      <c r="D50" s="11">
        <f t="shared" si="5"/>
        <v>37</v>
      </c>
      <c r="E50" s="11">
        <f t="shared" si="5"/>
        <v>48</v>
      </c>
      <c r="F50" s="11">
        <f>F47+F44+F41+F34+F27+F20+F13+F6</f>
        <v>0</v>
      </c>
      <c r="G50" s="11">
        <f t="shared" si="5"/>
        <v>27</v>
      </c>
      <c r="H50" s="11">
        <f t="shared" si="5"/>
        <v>50</v>
      </c>
      <c r="I50" s="11">
        <f t="shared" si="5"/>
        <v>26</v>
      </c>
    </row>
  </sheetData>
  <sheetProtection/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201" sqref="H201"/>
    </sheetView>
  </sheetViews>
  <sheetFormatPr defaultColWidth="9.140625" defaultRowHeight="12.75"/>
  <cols>
    <col min="1" max="1" width="3.00390625" style="0" customWidth="1"/>
    <col min="2" max="2" width="17.28125" style="0" bestFit="1" customWidth="1"/>
    <col min="3" max="3" width="11.421875" style="2" customWidth="1"/>
    <col min="4" max="4" width="12.421875" style="2" customWidth="1"/>
    <col min="5" max="6" width="12.00390625" style="2" customWidth="1"/>
    <col min="7" max="9" width="11.421875" style="2" customWidth="1"/>
  </cols>
  <sheetData>
    <row r="1" spans="1:8" ht="12.75">
      <c r="A1" s="1" t="str">
        <f>'Boys U11'!A1</f>
        <v>Venue : </v>
      </c>
      <c r="C1" s="1" t="str">
        <f>'Boys U11'!C1</f>
        <v>Kidlington Sports Centre</v>
      </c>
      <c r="G1" s="3" t="str">
        <f>'Boys U11'!F1</f>
        <v>Date - </v>
      </c>
      <c r="H1" s="55" t="str">
        <f>'Boys U11'!G1</f>
        <v>17th November 2013</v>
      </c>
    </row>
    <row r="3" spans="1:9" ht="25.5">
      <c r="A3" s="2"/>
      <c r="B3" s="4" t="s">
        <v>31</v>
      </c>
      <c r="C3" s="3" t="s">
        <v>68</v>
      </c>
      <c r="D3" s="3" t="s">
        <v>1</v>
      </c>
      <c r="E3" s="3" t="s">
        <v>2</v>
      </c>
      <c r="F3" s="153" t="s">
        <v>84</v>
      </c>
      <c r="G3" s="3" t="s">
        <v>3</v>
      </c>
      <c r="H3" s="3" t="s">
        <v>21</v>
      </c>
      <c r="I3" s="3" t="s">
        <v>4</v>
      </c>
    </row>
    <row r="4" spans="1:2" ht="12.75">
      <c r="A4" s="3">
        <v>1</v>
      </c>
      <c r="B4" s="4" t="s">
        <v>23</v>
      </c>
    </row>
    <row r="5" spans="1:2" ht="12.75">
      <c r="A5" s="3"/>
      <c r="B5" t="s">
        <v>9</v>
      </c>
    </row>
    <row r="6" spans="1:9" ht="12.75">
      <c r="A6" s="3"/>
      <c r="B6" t="s">
        <v>6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</row>
    <row r="7" spans="1:9" ht="12.75">
      <c r="A7" s="3"/>
      <c r="B7" s="13" t="s">
        <v>7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</row>
    <row r="8" spans="1:9" ht="12.75">
      <c r="A8" s="3"/>
      <c r="B8" t="s">
        <v>10</v>
      </c>
      <c r="C8" s="15"/>
      <c r="D8" s="15"/>
      <c r="E8" s="15"/>
      <c r="F8" s="15"/>
      <c r="G8" s="15"/>
      <c r="H8" s="15"/>
      <c r="I8" s="15"/>
    </row>
    <row r="9" spans="1:9" ht="12.75">
      <c r="A9" s="3"/>
      <c r="B9" t="s">
        <v>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1:9" ht="12.75">
      <c r="A10" s="3"/>
      <c r="B10" s="13" t="s">
        <v>7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9" ht="12.75">
      <c r="A11" s="3"/>
      <c r="B11" s="42" t="s">
        <v>32</v>
      </c>
      <c r="C11" s="35"/>
      <c r="D11" s="35"/>
      <c r="E11" s="35"/>
      <c r="F11" s="35" t="s">
        <v>86</v>
      </c>
      <c r="G11" s="35"/>
      <c r="H11" s="35"/>
      <c r="I11" s="35"/>
    </row>
    <row r="12" spans="1:9" ht="12.75">
      <c r="A12" s="3"/>
      <c r="B12" s="42" t="s">
        <v>6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  <row r="13" spans="1:9" ht="12.75">
      <c r="A13" s="3"/>
      <c r="B13" s="13" t="s">
        <v>7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2" ht="12.75">
      <c r="A14" s="3"/>
      <c r="B14" t="s">
        <v>33</v>
      </c>
    </row>
    <row r="15" spans="1:9" ht="12.75">
      <c r="A15" s="3"/>
      <c r="B15" t="s">
        <v>6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1:9" ht="12.75">
      <c r="A16" s="3"/>
      <c r="B16" s="13" t="s">
        <v>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1:9" ht="12.75">
      <c r="A17" s="3"/>
      <c r="B17" t="s">
        <v>66</v>
      </c>
      <c r="C17" s="15"/>
      <c r="D17" s="15"/>
      <c r="E17" s="15"/>
      <c r="F17" s="15"/>
      <c r="G17" s="15"/>
      <c r="H17" s="15"/>
      <c r="I17" s="15"/>
    </row>
    <row r="18" spans="1:9" ht="12.75">
      <c r="A18" s="3"/>
      <c r="B18" t="s">
        <v>6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</row>
    <row r="19" spans="1:9" ht="12.75">
      <c r="A19" s="3"/>
      <c r="B19" s="13" t="s">
        <v>7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</row>
    <row r="20" spans="1:9" ht="12.75">
      <c r="A20" s="3"/>
      <c r="B20" s="42" t="s">
        <v>67</v>
      </c>
      <c r="C20" s="35"/>
      <c r="D20" s="35"/>
      <c r="E20" s="35"/>
      <c r="F20" s="35"/>
      <c r="G20" s="35"/>
      <c r="H20" s="35"/>
      <c r="I20" s="35"/>
    </row>
    <row r="21" spans="1:9" ht="12.75">
      <c r="A21" s="3"/>
      <c r="B21" s="42" t="s">
        <v>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1:9" ht="12.75">
      <c r="A22" s="3"/>
      <c r="B22" s="13" t="s">
        <v>7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1:2" ht="12.75">
      <c r="A23" s="3"/>
      <c r="B23" t="s">
        <v>80</v>
      </c>
    </row>
    <row r="24" spans="1:9" ht="12.75">
      <c r="A24" s="3"/>
      <c r="B24" t="s">
        <v>6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</row>
    <row r="25" spans="1:9" ht="12.75">
      <c r="A25" s="3"/>
      <c r="B25" s="13" t="s">
        <v>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</row>
    <row r="26" spans="1:9" ht="12.75">
      <c r="A26" s="3"/>
      <c r="B26" t="s">
        <v>81</v>
      </c>
      <c r="C26" s="15"/>
      <c r="D26" s="15"/>
      <c r="E26" s="15"/>
      <c r="F26" s="15"/>
      <c r="G26" s="15"/>
      <c r="H26" s="15"/>
      <c r="I26" s="15"/>
    </row>
    <row r="27" spans="1:9" ht="12.75">
      <c r="A27" s="3"/>
      <c r="B27" t="s">
        <v>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</row>
    <row r="28" spans="1:9" ht="12.75">
      <c r="A28" s="3"/>
      <c r="B28" s="13" t="s">
        <v>7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1:9" ht="12.75">
      <c r="A29" s="3"/>
      <c r="B29" s="42" t="s">
        <v>82</v>
      </c>
      <c r="C29" s="35"/>
      <c r="D29" s="35"/>
      <c r="E29" s="35"/>
      <c r="F29" s="35"/>
      <c r="G29" s="35"/>
      <c r="H29" s="35"/>
      <c r="I29" s="35"/>
    </row>
    <row r="30" spans="1:9" ht="12.75">
      <c r="A30" s="3"/>
      <c r="B30" s="42" t="s">
        <v>6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  <row r="31" spans="1:9" ht="12.75">
      <c r="A31" s="3"/>
      <c r="B31" s="13" t="s">
        <v>7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ht="12.75">
      <c r="A32" s="3"/>
      <c r="B32" s="42" t="s">
        <v>83</v>
      </c>
      <c r="C32" s="35"/>
      <c r="D32" s="35"/>
      <c r="E32" s="35"/>
      <c r="F32" s="35"/>
      <c r="G32" s="35"/>
      <c r="H32" s="35"/>
      <c r="I32" s="35"/>
    </row>
    <row r="33" spans="1:9" ht="12.75">
      <c r="A33" s="3"/>
      <c r="B33" s="42" t="s">
        <v>6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</row>
    <row r="34" spans="1:9" ht="12.75">
      <c r="A34" s="3"/>
      <c r="B34" s="13" t="s">
        <v>7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</row>
    <row r="35" spans="1:9" ht="12.75">
      <c r="A35" s="3">
        <v>2</v>
      </c>
      <c r="B35" s="4" t="s">
        <v>29</v>
      </c>
      <c r="C35" s="3"/>
      <c r="D35" s="3"/>
      <c r="E35" s="3"/>
      <c r="F35" s="3"/>
      <c r="G35" s="3"/>
      <c r="H35" s="3"/>
      <c r="I35" s="3"/>
    </row>
    <row r="36" spans="1:9" ht="12.75">
      <c r="A36" s="3"/>
      <c r="B36" t="s">
        <v>9</v>
      </c>
      <c r="E36" s="64"/>
      <c r="I36" s="35"/>
    </row>
    <row r="37" spans="1:9" ht="12.75">
      <c r="A37" s="3"/>
      <c r="B37" t="s">
        <v>15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65">
        <v>0</v>
      </c>
    </row>
    <row r="38" spans="1:9" ht="12.75">
      <c r="A38" s="3"/>
      <c r="B38" s="13" t="s">
        <v>7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</row>
    <row r="39" spans="1:6" ht="12.75">
      <c r="A39" s="3"/>
      <c r="B39" t="s">
        <v>10</v>
      </c>
      <c r="E39" s="15"/>
      <c r="F39" s="15"/>
    </row>
    <row r="40" spans="1:9" ht="12.75">
      <c r="A40" s="3"/>
      <c r="B40" t="s">
        <v>15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</row>
    <row r="41" spans="1:9" ht="12.75">
      <c r="A41" s="3"/>
      <c r="B41" s="13" t="s">
        <v>7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</row>
    <row r="42" spans="1:9" ht="12.75">
      <c r="A42" s="3"/>
      <c r="B42" s="42" t="s">
        <v>32</v>
      </c>
      <c r="C42" s="35"/>
      <c r="D42" s="35"/>
      <c r="E42" s="35"/>
      <c r="F42" s="35"/>
      <c r="G42" s="35"/>
      <c r="H42" s="35"/>
      <c r="I42" s="35"/>
    </row>
    <row r="43" spans="1:9" ht="12.75">
      <c r="A43" s="3"/>
      <c r="B43" s="42" t="s">
        <v>15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</row>
    <row r="44" spans="1:9" ht="12.75">
      <c r="A44" s="3"/>
      <c r="B44" s="13" t="s">
        <v>7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</row>
    <row r="45" spans="1:2" ht="12.75">
      <c r="A45" s="3"/>
      <c r="B45" t="s">
        <v>33</v>
      </c>
    </row>
    <row r="46" spans="1:9" ht="12.75">
      <c r="A46" s="3"/>
      <c r="B46" t="s">
        <v>15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</row>
    <row r="47" spans="1:9" ht="12.75">
      <c r="A47" s="3"/>
      <c r="B47" s="13" t="s">
        <v>7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</row>
    <row r="48" spans="1:9" ht="12.75">
      <c r="A48" s="3"/>
      <c r="B48" t="s">
        <v>66</v>
      </c>
      <c r="C48" s="15"/>
      <c r="D48" s="15"/>
      <c r="E48" s="15"/>
      <c r="F48" s="15"/>
      <c r="G48" s="15"/>
      <c r="H48" s="15"/>
      <c r="I48" s="15"/>
    </row>
    <row r="49" spans="1:9" ht="12.75">
      <c r="A49" s="3"/>
      <c r="B49" t="s">
        <v>15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</row>
    <row r="50" spans="1:9" ht="12.75">
      <c r="A50" s="3"/>
      <c r="B50" s="13" t="s">
        <v>7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</row>
    <row r="51" spans="1:9" ht="12.75">
      <c r="A51" s="3"/>
      <c r="B51" s="42" t="s">
        <v>67</v>
      </c>
      <c r="C51" s="35"/>
      <c r="D51" s="35"/>
      <c r="E51" s="35"/>
      <c r="F51" s="35"/>
      <c r="G51" s="35"/>
      <c r="H51" s="35"/>
      <c r="I51" s="35"/>
    </row>
    <row r="52" spans="1:9" ht="12.75">
      <c r="A52" s="3"/>
      <c r="B52" s="42" t="s">
        <v>15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</row>
    <row r="53" spans="1:9" ht="12.75">
      <c r="A53" s="3"/>
      <c r="B53" s="13" t="s">
        <v>7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</row>
    <row r="54" spans="1:2" ht="12.75">
      <c r="A54" s="3"/>
      <c r="B54" t="s">
        <v>80</v>
      </c>
    </row>
    <row r="55" spans="1:9" ht="12.75">
      <c r="A55" s="3"/>
      <c r="B55" t="s">
        <v>15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</row>
    <row r="56" spans="1:9" ht="12.75">
      <c r="A56" s="3"/>
      <c r="B56" s="13" t="s">
        <v>7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</row>
    <row r="57" spans="1:9" ht="12.75">
      <c r="A57" s="3"/>
      <c r="B57" t="s">
        <v>81</v>
      </c>
      <c r="C57" s="15"/>
      <c r="D57" s="15"/>
      <c r="E57" s="15"/>
      <c r="F57" s="15"/>
      <c r="G57" s="15"/>
      <c r="H57" s="15"/>
      <c r="I57" s="15"/>
    </row>
    <row r="58" spans="1:9" ht="12.75">
      <c r="A58" s="3"/>
      <c r="B58" t="s">
        <v>15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</row>
    <row r="59" spans="1:9" ht="12.75">
      <c r="A59" s="3"/>
      <c r="B59" s="13" t="s">
        <v>7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</row>
    <row r="60" spans="1:9" ht="12.75">
      <c r="A60" s="3"/>
      <c r="B60" s="42" t="s">
        <v>82</v>
      </c>
      <c r="C60" s="35"/>
      <c r="D60" s="35"/>
      <c r="E60" s="35"/>
      <c r="F60" s="35"/>
      <c r="G60" s="35"/>
      <c r="H60" s="35"/>
      <c r="I60" s="35"/>
    </row>
    <row r="61" spans="1:9" ht="12.75">
      <c r="A61" s="3"/>
      <c r="B61" s="42" t="s">
        <v>15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</row>
    <row r="62" spans="1:9" ht="12.75">
      <c r="A62" s="3"/>
      <c r="B62" s="13" t="s">
        <v>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</row>
    <row r="63" spans="1:9" ht="12.75">
      <c r="A63" s="3"/>
      <c r="B63" s="42" t="s">
        <v>83</v>
      </c>
      <c r="C63" s="35"/>
      <c r="D63" s="35"/>
      <c r="E63" s="35"/>
      <c r="F63" s="35"/>
      <c r="G63" s="35"/>
      <c r="H63" s="35"/>
      <c r="I63" s="35"/>
    </row>
    <row r="64" spans="1:9" ht="12.75">
      <c r="A64" s="3"/>
      <c r="B64" s="42" t="s">
        <v>15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</row>
    <row r="65" spans="1:9" ht="12.75">
      <c r="A65" s="3"/>
      <c r="B65" s="13" t="s">
        <v>7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</row>
    <row r="66" spans="1:9" ht="12.75">
      <c r="A66" s="3">
        <v>3</v>
      </c>
      <c r="B66" s="4" t="s">
        <v>24</v>
      </c>
      <c r="C66" s="3"/>
      <c r="D66" s="3"/>
      <c r="E66" s="3"/>
      <c r="F66" s="3"/>
      <c r="G66" s="3"/>
      <c r="H66" s="3"/>
      <c r="I66" s="3"/>
    </row>
    <row r="67" spans="1:9" ht="12.75">
      <c r="A67" s="3"/>
      <c r="B67" t="s">
        <v>9</v>
      </c>
      <c r="I67" s="64"/>
    </row>
    <row r="68" spans="1:9" ht="12.75">
      <c r="A68" s="3"/>
      <c r="B68" t="s">
        <v>6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65">
        <v>0</v>
      </c>
    </row>
    <row r="69" spans="1:9" ht="12.75">
      <c r="A69" s="3"/>
      <c r="B69" s="13" t="s">
        <v>7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</row>
    <row r="70" spans="1:9" ht="12.75">
      <c r="A70" s="3"/>
      <c r="B70" t="s">
        <v>10</v>
      </c>
      <c r="C70" s="15"/>
      <c r="D70" s="15">
        <v>0</v>
      </c>
      <c r="E70" s="15"/>
      <c r="F70" s="15"/>
      <c r="G70" s="15"/>
      <c r="H70" s="15"/>
      <c r="I70" s="15"/>
    </row>
    <row r="71" spans="1:9" ht="12.75">
      <c r="A71" s="3"/>
      <c r="B71" t="s">
        <v>6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</row>
    <row r="72" spans="1:9" ht="12.75">
      <c r="A72" s="3"/>
      <c r="B72" s="13" t="s">
        <v>7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</row>
    <row r="73" spans="1:9" ht="12.75">
      <c r="A73" s="3"/>
      <c r="B73" s="42" t="s">
        <v>32</v>
      </c>
      <c r="C73" s="35"/>
      <c r="D73" s="35"/>
      <c r="E73" s="35"/>
      <c r="F73" s="35"/>
      <c r="G73" s="35"/>
      <c r="H73" s="35"/>
      <c r="I73" s="35"/>
    </row>
    <row r="74" spans="1:9" ht="12.75">
      <c r="A74" s="3"/>
      <c r="B74" s="42" t="s">
        <v>6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</row>
    <row r="75" spans="1:9" ht="12.75">
      <c r="A75" s="3"/>
      <c r="B75" s="13" t="s">
        <v>7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</row>
    <row r="76" spans="1:2" ht="12.75">
      <c r="A76" s="3"/>
      <c r="B76" t="s">
        <v>33</v>
      </c>
    </row>
    <row r="77" spans="1:9" ht="12.75">
      <c r="A77" s="3"/>
      <c r="B77" t="s">
        <v>6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</row>
    <row r="78" spans="1:9" ht="12.75">
      <c r="A78" s="3"/>
      <c r="B78" s="13" t="s">
        <v>7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</row>
    <row r="79" spans="1:9" ht="12.75">
      <c r="A79" s="3"/>
      <c r="B79" t="s">
        <v>66</v>
      </c>
      <c r="C79" s="15"/>
      <c r="D79" s="15"/>
      <c r="E79" s="15"/>
      <c r="F79" s="15"/>
      <c r="G79" s="15"/>
      <c r="H79" s="15"/>
      <c r="I79" s="15"/>
    </row>
    <row r="80" spans="1:9" ht="12.75">
      <c r="A80" s="3"/>
      <c r="B80" t="s">
        <v>6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</row>
    <row r="81" spans="1:9" ht="12.75">
      <c r="A81" s="3"/>
      <c r="B81" s="13" t="s">
        <v>7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</row>
    <row r="82" spans="1:9" ht="12.75">
      <c r="A82" s="3"/>
      <c r="B82" s="42" t="s">
        <v>67</v>
      </c>
      <c r="C82" s="35"/>
      <c r="D82" s="35"/>
      <c r="E82" s="35"/>
      <c r="F82" s="35"/>
      <c r="G82" s="35"/>
      <c r="H82" s="35"/>
      <c r="I82" s="35"/>
    </row>
    <row r="83" spans="1:9" ht="12.75">
      <c r="A83" s="3"/>
      <c r="B83" s="42" t="s">
        <v>6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</row>
    <row r="84" spans="1:9" ht="12.75">
      <c r="A84" s="3"/>
      <c r="B84" s="13" t="s">
        <v>7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</row>
    <row r="85" spans="1:2" ht="12.75">
      <c r="A85" s="3"/>
      <c r="B85" t="s">
        <v>80</v>
      </c>
    </row>
    <row r="86" spans="1:9" ht="12.75">
      <c r="A86" s="3"/>
      <c r="B86" t="s">
        <v>6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</row>
    <row r="87" spans="1:9" ht="12.75">
      <c r="A87" s="3"/>
      <c r="B87" s="13" t="s">
        <v>7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</row>
    <row r="88" spans="1:9" ht="12.75">
      <c r="A88" s="3"/>
      <c r="B88" t="s">
        <v>81</v>
      </c>
      <c r="C88" s="15"/>
      <c r="D88" s="15"/>
      <c r="E88" s="15"/>
      <c r="F88" s="15"/>
      <c r="G88" s="15"/>
      <c r="H88" s="15"/>
      <c r="I88" s="15"/>
    </row>
    <row r="89" spans="1:9" ht="12.75">
      <c r="A89" s="3"/>
      <c r="B89" t="s">
        <v>6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</row>
    <row r="90" spans="1:9" ht="12.75">
      <c r="A90" s="3"/>
      <c r="B90" s="13" t="s">
        <v>7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</row>
    <row r="91" spans="1:9" ht="12.75">
      <c r="A91" s="3"/>
      <c r="B91" s="42" t="s">
        <v>82</v>
      </c>
      <c r="C91" s="35"/>
      <c r="D91" s="35"/>
      <c r="E91" s="35"/>
      <c r="F91" s="35"/>
      <c r="G91" s="35"/>
      <c r="H91" s="35"/>
      <c r="I91" s="35"/>
    </row>
    <row r="92" spans="1:9" ht="12.75">
      <c r="A92" s="3"/>
      <c r="B92" s="42" t="s">
        <v>6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</row>
    <row r="93" spans="1:9" ht="12.75">
      <c r="A93" s="3"/>
      <c r="B93" s="13" t="s">
        <v>7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</row>
    <row r="94" spans="1:9" ht="12.75">
      <c r="A94" s="3"/>
      <c r="B94" s="42" t="s">
        <v>83</v>
      </c>
      <c r="C94" s="35"/>
      <c r="D94" s="35"/>
      <c r="E94" s="35"/>
      <c r="F94" s="35"/>
      <c r="G94" s="35"/>
      <c r="H94" s="35"/>
      <c r="I94" s="35"/>
    </row>
    <row r="95" spans="1:9" ht="12.75">
      <c r="A95" s="3"/>
      <c r="B95" s="42" t="s">
        <v>6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</row>
    <row r="96" spans="1:9" ht="12.75">
      <c r="A96" s="3"/>
      <c r="B96" s="13" t="s">
        <v>7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</row>
    <row r="97" spans="1:9" ht="12.75">
      <c r="A97" s="3">
        <v>4</v>
      </c>
      <c r="B97" s="4" t="s">
        <v>60</v>
      </c>
      <c r="C97" s="3"/>
      <c r="D97" s="3"/>
      <c r="E97" s="3"/>
      <c r="F97" s="3"/>
      <c r="G97" s="3"/>
      <c r="H97" s="3"/>
      <c r="I97" s="3"/>
    </row>
    <row r="98" spans="1:2" ht="12.75">
      <c r="A98" s="3"/>
      <c r="B98" t="s">
        <v>9</v>
      </c>
    </row>
    <row r="99" spans="1:9" ht="12.75">
      <c r="A99" s="3"/>
      <c r="B99" t="s">
        <v>13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</row>
    <row r="100" spans="1:9" ht="12.75">
      <c r="A100" s="3"/>
      <c r="B100" s="13" t="s">
        <v>7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</row>
    <row r="101" spans="1:9" ht="12.75">
      <c r="A101" s="3"/>
      <c r="B101" t="s">
        <v>10</v>
      </c>
      <c r="I101" s="15"/>
    </row>
    <row r="102" spans="1:9" ht="12.75">
      <c r="A102" s="3"/>
      <c r="B102" t="s">
        <v>13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</row>
    <row r="103" spans="1:9" ht="12.75">
      <c r="A103" s="3"/>
      <c r="B103" s="13" t="s">
        <v>7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</row>
    <row r="104" spans="1:9" ht="12.75">
      <c r="A104" s="3"/>
      <c r="B104" s="42" t="s">
        <v>32</v>
      </c>
      <c r="C104" s="35"/>
      <c r="D104" s="35"/>
      <c r="E104" s="35"/>
      <c r="F104" s="35"/>
      <c r="G104" s="35"/>
      <c r="H104" s="35"/>
      <c r="I104" s="35"/>
    </row>
    <row r="105" spans="1:9" ht="12.75">
      <c r="A105" s="3"/>
      <c r="B105" s="42" t="s">
        <v>13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</row>
    <row r="106" spans="1:9" ht="12.75">
      <c r="A106" s="3"/>
      <c r="B106" s="13" t="s">
        <v>7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</row>
    <row r="107" spans="1:2" ht="12.75">
      <c r="A107" s="3"/>
      <c r="B107" t="s">
        <v>33</v>
      </c>
    </row>
    <row r="108" spans="1:9" ht="12.75">
      <c r="A108" s="3"/>
      <c r="B108" t="s">
        <v>13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</row>
    <row r="109" spans="1:9" ht="12.75">
      <c r="A109" s="3"/>
      <c r="B109" s="13" t="s">
        <v>7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</row>
    <row r="110" spans="1:9" ht="12.75">
      <c r="A110" s="3"/>
      <c r="B110" t="s">
        <v>66</v>
      </c>
      <c r="C110" s="15"/>
      <c r="D110" s="15"/>
      <c r="E110" s="15"/>
      <c r="F110" s="15"/>
      <c r="G110" s="15"/>
      <c r="H110" s="15"/>
      <c r="I110" s="15"/>
    </row>
    <row r="111" spans="1:9" ht="12.75">
      <c r="A111" s="3"/>
      <c r="B111" t="s">
        <v>13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</row>
    <row r="112" spans="1:9" ht="12.75">
      <c r="A112" s="3"/>
      <c r="B112" s="13" t="s">
        <v>7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</row>
    <row r="113" spans="1:9" ht="12.75">
      <c r="A113" s="3"/>
      <c r="B113" s="42" t="s">
        <v>67</v>
      </c>
      <c r="C113" s="35"/>
      <c r="D113" s="35"/>
      <c r="E113" s="35"/>
      <c r="F113" s="35"/>
      <c r="G113" s="35"/>
      <c r="H113" s="35"/>
      <c r="I113" s="35"/>
    </row>
    <row r="114" spans="1:9" ht="12.75">
      <c r="A114" s="3"/>
      <c r="B114" s="42" t="s">
        <v>13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</row>
    <row r="115" spans="1:9" ht="12.75">
      <c r="A115" s="3"/>
      <c r="B115" s="13" t="s">
        <v>7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</row>
    <row r="116" spans="1:2" ht="12.75">
      <c r="A116" s="3"/>
      <c r="B116" t="s">
        <v>80</v>
      </c>
    </row>
    <row r="117" spans="1:9" ht="12.75">
      <c r="A117" s="3"/>
      <c r="B117" t="s">
        <v>13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</row>
    <row r="118" spans="1:9" ht="12.75">
      <c r="A118" s="3"/>
      <c r="B118" s="13" t="s">
        <v>7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</row>
    <row r="119" spans="1:9" ht="12.75">
      <c r="A119" s="3"/>
      <c r="B119" t="s">
        <v>81</v>
      </c>
      <c r="C119" s="15"/>
      <c r="D119" s="15"/>
      <c r="E119" s="15"/>
      <c r="F119" s="15"/>
      <c r="G119" s="15"/>
      <c r="H119" s="15"/>
      <c r="I119" s="15"/>
    </row>
    <row r="120" spans="1:9" ht="12.75">
      <c r="A120" s="3"/>
      <c r="B120" t="s">
        <v>13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</row>
    <row r="121" spans="1:9" ht="12.75">
      <c r="A121" s="3"/>
      <c r="B121" s="13" t="s">
        <v>7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</row>
    <row r="122" spans="1:9" ht="12.75">
      <c r="A122" s="3"/>
      <c r="B122" s="42" t="s">
        <v>82</v>
      </c>
      <c r="C122" s="35"/>
      <c r="D122" s="35"/>
      <c r="E122" s="35"/>
      <c r="F122" s="35"/>
      <c r="G122" s="35"/>
      <c r="H122" s="35"/>
      <c r="I122" s="35"/>
    </row>
    <row r="123" spans="1:9" ht="12.75">
      <c r="A123" s="3"/>
      <c r="B123" s="42" t="s">
        <v>13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</row>
    <row r="124" spans="1:9" ht="12.75">
      <c r="A124" s="3"/>
      <c r="B124" s="13" t="s">
        <v>7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</row>
    <row r="125" spans="1:9" ht="12.75">
      <c r="A125" s="3"/>
      <c r="B125" s="42" t="s">
        <v>83</v>
      </c>
      <c r="C125" s="35"/>
      <c r="D125" s="35"/>
      <c r="E125" s="35"/>
      <c r="F125" s="35"/>
      <c r="G125" s="35"/>
      <c r="H125" s="35"/>
      <c r="I125" s="35"/>
    </row>
    <row r="126" spans="1:9" ht="12.75">
      <c r="A126" s="3"/>
      <c r="B126" s="42" t="s">
        <v>13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</row>
    <row r="127" spans="1:9" ht="12.75">
      <c r="A127" s="3"/>
      <c r="B127" s="13" t="s">
        <v>7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</row>
    <row r="128" spans="1:9" ht="12.75">
      <c r="A128" s="3">
        <v>5</v>
      </c>
      <c r="B128" s="4" t="s">
        <v>34</v>
      </c>
      <c r="C128" s="3"/>
      <c r="D128" s="3"/>
      <c r="E128" s="3"/>
      <c r="F128" s="3"/>
      <c r="G128" s="3"/>
      <c r="H128" s="3"/>
      <c r="I128" s="3"/>
    </row>
    <row r="129" spans="1:9" ht="12.75">
      <c r="A129" s="3"/>
      <c r="B129" t="s">
        <v>9</v>
      </c>
      <c r="E129" s="64"/>
      <c r="I129" s="2" t="s">
        <v>85</v>
      </c>
    </row>
    <row r="130" spans="1:9" ht="12.75">
      <c r="A130" s="3"/>
      <c r="B130" t="s">
        <v>15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</row>
    <row r="131" spans="1:9" ht="12.75">
      <c r="A131" s="3"/>
      <c r="B131" s="13" t="s">
        <v>7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</row>
    <row r="132" ht="12.75">
      <c r="B132" t="s">
        <v>10</v>
      </c>
    </row>
    <row r="133" spans="1:9" ht="12.75">
      <c r="A133" s="3"/>
      <c r="B133" t="s">
        <v>15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</row>
    <row r="134" spans="1:9" ht="12.75">
      <c r="A134" s="3"/>
      <c r="B134" s="13" t="s">
        <v>7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</row>
    <row r="135" spans="1:2" ht="12.75">
      <c r="A135" s="3"/>
      <c r="B135" t="s">
        <v>32</v>
      </c>
    </row>
    <row r="136" spans="1:9" ht="12.75">
      <c r="A136" s="3"/>
      <c r="B136" t="s">
        <v>15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</row>
    <row r="137" spans="1:9" ht="12.75">
      <c r="A137" s="3"/>
      <c r="B137" s="13" t="s">
        <v>7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</row>
    <row r="138" spans="1:2" ht="12.75">
      <c r="A138" s="3"/>
      <c r="B138" t="s">
        <v>33</v>
      </c>
    </row>
    <row r="139" spans="1:9" ht="12.75">
      <c r="A139" s="3"/>
      <c r="B139" t="s">
        <v>15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</row>
    <row r="140" spans="1:9" ht="12.75">
      <c r="A140" s="3"/>
      <c r="B140" s="13" t="s">
        <v>7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</row>
    <row r="141" spans="1:9" ht="12.75">
      <c r="A141" s="3"/>
      <c r="B141" t="s">
        <v>66</v>
      </c>
      <c r="C141" s="15"/>
      <c r="D141" s="15"/>
      <c r="E141" s="15"/>
      <c r="F141" s="15"/>
      <c r="G141" s="15"/>
      <c r="H141" s="15"/>
      <c r="I141" s="15"/>
    </row>
    <row r="142" spans="1:9" ht="12.75">
      <c r="A142" s="3"/>
      <c r="B142" t="s">
        <v>15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</row>
    <row r="143" spans="1:9" ht="12.75">
      <c r="A143" s="3"/>
      <c r="B143" s="13" t="s">
        <v>7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</row>
    <row r="144" spans="1:9" ht="12.75">
      <c r="A144" s="3"/>
      <c r="B144" s="42" t="s">
        <v>67</v>
      </c>
      <c r="C144" s="35"/>
      <c r="D144" s="35"/>
      <c r="E144" s="35"/>
      <c r="F144" s="35"/>
      <c r="G144" s="35"/>
      <c r="H144" s="35"/>
      <c r="I144" s="35"/>
    </row>
    <row r="145" spans="1:9" ht="12.75">
      <c r="A145" s="3"/>
      <c r="B145" s="42" t="s">
        <v>15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</row>
    <row r="146" spans="1:9" ht="12.75">
      <c r="A146" s="3"/>
      <c r="B146" s="13" t="s">
        <v>7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</row>
    <row r="147" spans="1:2" ht="12.75">
      <c r="A147" s="3"/>
      <c r="B147" t="s">
        <v>80</v>
      </c>
    </row>
    <row r="148" spans="1:9" ht="12.75">
      <c r="A148" s="3"/>
      <c r="B148" t="s">
        <v>15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</row>
    <row r="149" spans="1:9" ht="12.75">
      <c r="A149" s="3"/>
      <c r="B149" s="13" t="s">
        <v>7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</row>
    <row r="150" spans="1:9" ht="12.75">
      <c r="A150" s="3"/>
      <c r="B150" t="s">
        <v>81</v>
      </c>
      <c r="C150" s="15"/>
      <c r="D150" s="15"/>
      <c r="E150" s="15"/>
      <c r="F150" s="15"/>
      <c r="G150" s="15"/>
      <c r="H150" s="15"/>
      <c r="I150" s="15"/>
    </row>
    <row r="151" spans="1:9" ht="12.75">
      <c r="A151" s="3"/>
      <c r="B151" t="s">
        <v>15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</row>
    <row r="152" spans="1:9" ht="12.75">
      <c r="A152" s="3"/>
      <c r="B152" s="13" t="s">
        <v>7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</row>
    <row r="153" spans="1:9" ht="12.75">
      <c r="A153" s="3"/>
      <c r="B153" s="42" t="s">
        <v>82</v>
      </c>
      <c r="C153" s="35"/>
      <c r="D153" s="35"/>
      <c r="E153" s="35"/>
      <c r="F153" s="35"/>
      <c r="G153" s="35"/>
      <c r="H153" s="35"/>
      <c r="I153" s="35"/>
    </row>
    <row r="154" spans="1:9" ht="12.75">
      <c r="A154" s="3"/>
      <c r="B154" s="42" t="s">
        <v>15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</row>
    <row r="155" spans="1:9" ht="12.75">
      <c r="A155" s="3"/>
      <c r="B155" s="13" t="s">
        <v>7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</row>
    <row r="156" spans="1:9" ht="12.75">
      <c r="A156" s="3"/>
      <c r="B156" s="42" t="s">
        <v>83</v>
      </c>
      <c r="C156" s="35"/>
      <c r="D156" s="35"/>
      <c r="E156" s="35"/>
      <c r="F156" s="35"/>
      <c r="G156" s="35"/>
      <c r="H156" s="35"/>
      <c r="I156" s="35"/>
    </row>
    <row r="157" spans="1:9" ht="12.75">
      <c r="A157" s="3"/>
      <c r="B157" s="42" t="s">
        <v>15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</row>
    <row r="158" spans="1:9" ht="12.75">
      <c r="A158" s="3"/>
      <c r="B158" s="13" t="s">
        <v>7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</row>
    <row r="159" spans="1:9" ht="12.75">
      <c r="A159" s="3">
        <v>6</v>
      </c>
      <c r="B159" s="4" t="s">
        <v>12</v>
      </c>
      <c r="C159" s="3"/>
      <c r="D159" s="3"/>
      <c r="E159" s="3"/>
      <c r="F159" s="3"/>
      <c r="G159" s="3"/>
      <c r="H159" s="3"/>
      <c r="I159" s="3"/>
    </row>
    <row r="160" spans="1:2" ht="12.75">
      <c r="A160" s="3"/>
      <c r="B160" t="s">
        <v>9</v>
      </c>
    </row>
    <row r="161" spans="1:9" ht="12.75">
      <c r="A161" s="3"/>
      <c r="B161" t="s">
        <v>13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</row>
    <row r="162" spans="1:9" ht="12.75">
      <c r="A162" s="3"/>
      <c r="B162" s="13" t="s">
        <v>7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</row>
    <row r="163" spans="2:9" ht="12.75">
      <c r="B163" t="s">
        <v>10</v>
      </c>
      <c r="E163" s="15"/>
      <c r="F163" s="15"/>
      <c r="H163" s="64"/>
      <c r="I163" s="15"/>
    </row>
    <row r="164" spans="1:9" ht="12.75">
      <c r="A164" s="3"/>
      <c r="B164" t="s">
        <v>13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</row>
    <row r="165" spans="1:9" ht="12.75">
      <c r="A165" s="3"/>
      <c r="B165" s="13" t="s">
        <v>7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</row>
    <row r="166" spans="1:9" ht="12.75">
      <c r="A166" s="3"/>
      <c r="B166" t="s">
        <v>32</v>
      </c>
      <c r="I166" s="35"/>
    </row>
    <row r="167" spans="1:9" ht="12.75">
      <c r="A167" s="3"/>
      <c r="B167" t="s">
        <v>13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</row>
    <row r="168" spans="1:9" ht="12.75">
      <c r="A168" s="3"/>
      <c r="B168" s="13" t="s">
        <v>7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</row>
    <row r="169" spans="1:2" ht="12.75">
      <c r="A169" s="3"/>
      <c r="B169" t="s">
        <v>33</v>
      </c>
    </row>
    <row r="170" spans="1:9" ht="12.75">
      <c r="A170" s="3"/>
      <c r="B170" t="s">
        <v>13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</row>
    <row r="171" spans="1:9" ht="12.75">
      <c r="A171" s="3"/>
      <c r="B171" s="13" t="s">
        <v>7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</row>
    <row r="172" spans="1:9" ht="12.75">
      <c r="A172" s="3"/>
      <c r="B172" t="s">
        <v>66</v>
      </c>
      <c r="C172" s="15"/>
      <c r="D172" s="15"/>
      <c r="E172" s="15"/>
      <c r="F172" s="15"/>
      <c r="G172" s="15"/>
      <c r="H172" s="15"/>
      <c r="I172" s="15"/>
    </row>
    <row r="173" spans="1:9" ht="12.75">
      <c r="A173" s="3"/>
      <c r="B173" t="s">
        <v>13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</row>
    <row r="174" spans="1:9" ht="12.75">
      <c r="A174" s="3"/>
      <c r="B174" s="13" t="s">
        <v>7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</row>
    <row r="175" spans="1:9" ht="12.75">
      <c r="A175" s="3"/>
      <c r="B175" s="42" t="s">
        <v>67</v>
      </c>
      <c r="C175" s="35"/>
      <c r="D175" s="35"/>
      <c r="E175" s="35"/>
      <c r="F175" s="35"/>
      <c r="G175" s="35"/>
      <c r="H175" s="35"/>
      <c r="I175" s="35"/>
    </row>
    <row r="176" spans="1:9" ht="12.75">
      <c r="A176" s="3"/>
      <c r="B176" s="42" t="s">
        <v>13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</row>
    <row r="177" spans="1:9" ht="12.75">
      <c r="A177" s="3"/>
      <c r="B177" s="13" t="s">
        <v>7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</row>
    <row r="178" spans="1:2" ht="12.75">
      <c r="A178" s="3"/>
      <c r="B178" t="s">
        <v>80</v>
      </c>
    </row>
    <row r="179" spans="1:9" ht="12.75">
      <c r="A179" s="3"/>
      <c r="B179" t="s">
        <v>13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</row>
    <row r="180" spans="1:9" ht="12.75">
      <c r="A180" s="3"/>
      <c r="B180" s="13" t="s">
        <v>7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</row>
    <row r="181" spans="1:9" ht="12.75">
      <c r="A181" s="3"/>
      <c r="B181" t="s">
        <v>81</v>
      </c>
      <c r="C181" s="15"/>
      <c r="D181" s="15"/>
      <c r="E181" s="15"/>
      <c r="F181" s="15"/>
      <c r="G181" s="15"/>
      <c r="H181" s="15"/>
      <c r="I181" s="15"/>
    </row>
    <row r="182" spans="1:9" ht="12.75">
      <c r="A182" s="3"/>
      <c r="B182" t="s">
        <v>13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</row>
    <row r="183" spans="1:9" ht="12.75">
      <c r="A183" s="3"/>
      <c r="B183" s="13" t="s">
        <v>7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</row>
    <row r="184" spans="1:9" ht="12.75">
      <c r="A184" s="3"/>
      <c r="B184" s="42" t="s">
        <v>82</v>
      </c>
      <c r="C184" s="35"/>
      <c r="D184" s="35"/>
      <c r="E184" s="35"/>
      <c r="F184" s="35"/>
      <c r="G184" s="35"/>
      <c r="H184" s="35"/>
      <c r="I184" s="35"/>
    </row>
    <row r="185" spans="1:9" ht="12.75">
      <c r="A185" s="3"/>
      <c r="B185" s="42" t="s">
        <v>13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</row>
    <row r="186" spans="1:9" ht="12.75">
      <c r="A186" s="3"/>
      <c r="B186" s="13" t="s">
        <v>7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</row>
    <row r="187" spans="1:9" ht="12.75">
      <c r="A187" s="3"/>
      <c r="B187" s="42" t="s">
        <v>83</v>
      </c>
      <c r="C187" s="124"/>
      <c r="D187" s="124"/>
      <c r="E187" s="124"/>
      <c r="F187" s="124"/>
      <c r="G187" s="124"/>
      <c r="H187" s="124"/>
      <c r="I187" s="124"/>
    </row>
    <row r="188" spans="1:9" ht="12.75">
      <c r="A188" s="3"/>
      <c r="B188" s="42" t="s">
        <v>13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</row>
    <row r="189" spans="1:9" ht="12.75">
      <c r="A189" s="3"/>
      <c r="B189" s="13" t="s">
        <v>7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</row>
    <row r="190" spans="1:9" ht="12.75">
      <c r="A190" s="3">
        <v>7</v>
      </c>
      <c r="B190" s="88" t="s">
        <v>41</v>
      </c>
      <c r="C190" s="12"/>
      <c r="D190" s="12"/>
      <c r="E190" s="12"/>
      <c r="F190" s="12"/>
      <c r="G190" s="12"/>
      <c r="H190" s="12"/>
      <c r="I190" s="12"/>
    </row>
    <row r="191" spans="2:9" ht="12.75">
      <c r="B191" t="s">
        <v>6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65">
        <v>0</v>
      </c>
    </row>
    <row r="192" spans="1:9" ht="12.75">
      <c r="A192" s="3"/>
      <c r="B192" s="6" t="s">
        <v>7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</row>
    <row r="193" spans="1:9" ht="12.75">
      <c r="A193" s="3">
        <v>8</v>
      </c>
      <c r="B193" s="88" t="s">
        <v>27</v>
      </c>
      <c r="C193" s="12"/>
      <c r="D193" s="12"/>
      <c r="E193" s="12"/>
      <c r="F193" s="12"/>
      <c r="G193" s="12"/>
      <c r="H193" s="12"/>
      <c r="I193" s="12"/>
    </row>
    <row r="194" spans="2:9" ht="12.75">
      <c r="B194" t="s">
        <v>6</v>
      </c>
      <c r="C194" s="5">
        <v>0</v>
      </c>
      <c r="D194" s="5">
        <v>0</v>
      </c>
      <c r="E194" s="9">
        <v>0</v>
      </c>
      <c r="F194" s="9">
        <v>0</v>
      </c>
      <c r="G194" s="5">
        <v>0</v>
      </c>
      <c r="H194" s="5">
        <v>0</v>
      </c>
      <c r="I194" s="65">
        <v>0</v>
      </c>
    </row>
    <row r="195" spans="1:9" ht="12.75">
      <c r="A195" s="3"/>
      <c r="B195" s="6" t="s">
        <v>7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</row>
    <row r="196" ht="12.75">
      <c r="A196" s="3"/>
    </row>
    <row r="198" spans="5:6" ht="15">
      <c r="E198" s="38"/>
      <c r="F198" s="38"/>
    </row>
  </sheetData>
  <sheetProtection/>
  <printOptions/>
  <pageMargins left="0.7480314960629921" right="0.7480314960629921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95" sqref="I195"/>
    </sheetView>
  </sheetViews>
  <sheetFormatPr defaultColWidth="9.140625" defaultRowHeight="12.75"/>
  <cols>
    <col min="1" max="1" width="3.00390625" style="0" customWidth="1"/>
    <col min="2" max="2" width="17.28125" style="0" bestFit="1" customWidth="1"/>
    <col min="3" max="3" width="11.421875" style="2" customWidth="1"/>
    <col min="4" max="4" width="12.421875" style="2" customWidth="1"/>
    <col min="5" max="6" width="12.00390625" style="2" customWidth="1"/>
    <col min="7" max="9" width="11.421875" style="2" customWidth="1"/>
  </cols>
  <sheetData>
    <row r="1" spans="1:8" ht="12.75">
      <c r="A1" s="1" t="str">
        <f>'Boys U11'!A1</f>
        <v>Venue : </v>
      </c>
      <c r="C1" s="1" t="str">
        <f>'Boys U11'!C1</f>
        <v>Kidlington Sports Centre</v>
      </c>
      <c r="G1" s="3" t="str">
        <f>'Boys U11'!F1</f>
        <v>Date - </v>
      </c>
      <c r="H1" s="55" t="str">
        <f>'Boys U11'!G1</f>
        <v>17th November 2013</v>
      </c>
    </row>
    <row r="3" spans="1:9" ht="25.5">
      <c r="A3" s="2"/>
      <c r="B3" s="4" t="s">
        <v>35</v>
      </c>
      <c r="C3" s="3" t="s">
        <v>68</v>
      </c>
      <c r="D3" s="3" t="s">
        <v>1</v>
      </c>
      <c r="E3" s="3" t="s">
        <v>2</v>
      </c>
      <c r="F3" s="153" t="s">
        <v>84</v>
      </c>
      <c r="G3" s="3" t="s">
        <v>3</v>
      </c>
      <c r="H3" s="3" t="s">
        <v>21</v>
      </c>
      <c r="I3" s="3" t="s">
        <v>4</v>
      </c>
    </row>
    <row r="4" spans="1:2" ht="12.75">
      <c r="A4" s="3">
        <v>1</v>
      </c>
      <c r="B4" s="4" t="s">
        <v>23</v>
      </c>
    </row>
    <row r="5" spans="1:2" ht="12.75">
      <c r="A5" s="3"/>
      <c r="B5" t="s">
        <v>9</v>
      </c>
    </row>
    <row r="6" spans="1:9" ht="12.75">
      <c r="A6" s="3"/>
      <c r="B6" t="s">
        <v>6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</row>
    <row r="7" spans="1:9" ht="12.75">
      <c r="A7" s="3"/>
      <c r="B7" s="13" t="s">
        <v>7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</row>
    <row r="8" spans="1:9" ht="12.75">
      <c r="A8" s="3"/>
      <c r="B8" t="s">
        <v>10</v>
      </c>
      <c r="C8" s="15"/>
      <c r="D8" s="15"/>
      <c r="E8" s="15"/>
      <c r="F8" s="15"/>
      <c r="G8" s="15"/>
      <c r="H8" s="15"/>
      <c r="I8" s="15"/>
    </row>
    <row r="9" spans="1:9" ht="12.75">
      <c r="A9" s="3"/>
      <c r="B9" t="s">
        <v>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1:9" ht="12.75">
      <c r="A10" s="3"/>
      <c r="B10" s="13" t="s">
        <v>7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9" ht="12.75">
      <c r="A11" s="3"/>
      <c r="B11" s="42" t="s">
        <v>32</v>
      </c>
      <c r="C11" s="35"/>
      <c r="D11" s="35"/>
      <c r="E11" s="35"/>
      <c r="F11" s="35"/>
      <c r="G11" s="35"/>
      <c r="H11" s="35"/>
      <c r="I11" s="35"/>
    </row>
    <row r="12" spans="1:9" ht="12.75">
      <c r="A12" s="3"/>
      <c r="B12" s="42" t="s">
        <v>6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  <row r="13" spans="1:9" ht="12.75">
      <c r="A13" s="3"/>
      <c r="B13" s="13" t="s">
        <v>7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2" ht="12.75">
      <c r="A14" s="3"/>
      <c r="B14" t="s">
        <v>33</v>
      </c>
    </row>
    <row r="15" spans="1:9" ht="12.75">
      <c r="A15" s="3"/>
      <c r="B15" t="s">
        <v>6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1:9" ht="12.75">
      <c r="A16" s="3"/>
      <c r="B16" s="13" t="s">
        <v>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1:9" ht="12.75">
      <c r="A17" s="3"/>
      <c r="B17" t="s">
        <v>66</v>
      </c>
      <c r="C17" s="15"/>
      <c r="D17" s="15"/>
      <c r="E17" s="15"/>
      <c r="F17" s="15"/>
      <c r="G17" s="15"/>
      <c r="H17" s="15"/>
      <c r="I17" s="15"/>
    </row>
    <row r="18" spans="1:9" ht="12.75">
      <c r="A18" s="3"/>
      <c r="B18" t="s">
        <v>6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</row>
    <row r="19" spans="1:9" ht="12.75">
      <c r="A19" s="3"/>
      <c r="B19" s="13" t="s">
        <v>7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</row>
    <row r="20" spans="1:9" ht="12.75">
      <c r="A20" s="3"/>
      <c r="B20" s="42" t="s">
        <v>67</v>
      </c>
      <c r="C20" s="35"/>
      <c r="D20" s="35"/>
      <c r="E20" s="35"/>
      <c r="F20" s="35"/>
      <c r="G20" s="35"/>
      <c r="H20" s="35"/>
      <c r="I20" s="35"/>
    </row>
    <row r="21" spans="1:9" ht="12.75">
      <c r="A21" s="3"/>
      <c r="B21" s="42" t="s">
        <v>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1:9" ht="12.75">
      <c r="A22" s="3"/>
      <c r="B22" s="13" t="s">
        <v>7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1:2" ht="12.75">
      <c r="A23" s="3"/>
      <c r="B23" t="s">
        <v>80</v>
      </c>
    </row>
    <row r="24" spans="1:9" ht="12.75">
      <c r="A24" s="3"/>
      <c r="B24" t="s">
        <v>6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</row>
    <row r="25" spans="1:9" ht="12.75">
      <c r="A25" s="3"/>
      <c r="B25" s="13" t="s">
        <v>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</row>
    <row r="26" spans="1:9" ht="12.75">
      <c r="A26" s="3"/>
      <c r="B26" t="s">
        <v>81</v>
      </c>
      <c r="C26" s="15"/>
      <c r="D26" s="15"/>
      <c r="E26" s="15"/>
      <c r="F26" s="15"/>
      <c r="G26" s="15"/>
      <c r="H26" s="15"/>
      <c r="I26" s="15"/>
    </row>
    <row r="27" spans="1:9" ht="12.75">
      <c r="A27" s="3"/>
      <c r="B27" t="s">
        <v>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</row>
    <row r="28" spans="1:9" ht="12.75">
      <c r="A28" s="3"/>
      <c r="B28" s="13" t="s">
        <v>7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1:9" ht="12.75">
      <c r="A29" s="3"/>
      <c r="B29" s="42" t="s">
        <v>82</v>
      </c>
      <c r="C29" s="35"/>
      <c r="D29" s="35"/>
      <c r="E29" s="35"/>
      <c r="F29" s="35"/>
      <c r="G29" s="35"/>
      <c r="H29" s="35"/>
      <c r="I29" s="35"/>
    </row>
    <row r="30" spans="1:9" ht="12.75">
      <c r="A30" s="3"/>
      <c r="B30" s="42" t="s">
        <v>6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  <row r="31" spans="1:9" ht="12.75">
      <c r="A31" s="3"/>
      <c r="B31" s="13" t="s">
        <v>7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ht="12.75">
      <c r="A32" s="3"/>
      <c r="B32" s="42" t="s">
        <v>83</v>
      </c>
      <c r="C32" s="35"/>
      <c r="D32" s="35"/>
      <c r="E32" s="35"/>
      <c r="F32" s="35"/>
      <c r="G32" s="35"/>
      <c r="H32" s="35"/>
      <c r="I32" s="35"/>
    </row>
    <row r="33" spans="1:9" ht="12.75">
      <c r="A33" s="3"/>
      <c r="B33" s="42" t="s">
        <v>6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</row>
    <row r="34" spans="1:9" ht="12.75">
      <c r="A34" s="3"/>
      <c r="B34" s="13" t="s">
        <v>7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</row>
    <row r="35" spans="1:9" ht="12.75">
      <c r="A35" s="3">
        <v>2</v>
      </c>
      <c r="B35" s="4" t="s">
        <v>29</v>
      </c>
      <c r="C35" s="3"/>
      <c r="D35" s="3"/>
      <c r="E35" s="3"/>
      <c r="F35" s="3"/>
      <c r="G35" s="3"/>
      <c r="H35" s="3"/>
      <c r="I35" s="3"/>
    </row>
    <row r="36" spans="1:9" ht="12.75">
      <c r="A36" s="3"/>
      <c r="B36" t="s">
        <v>9</v>
      </c>
      <c r="I36" s="35"/>
    </row>
    <row r="37" spans="1:9" ht="12.75">
      <c r="A37" s="3"/>
      <c r="B37" t="s">
        <v>15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65">
        <v>0</v>
      </c>
    </row>
    <row r="38" spans="1:9" ht="12.75">
      <c r="A38" s="3"/>
      <c r="B38" s="13" t="s">
        <v>7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</row>
    <row r="39" spans="1:6" ht="12.75">
      <c r="A39" s="3"/>
      <c r="B39" t="s">
        <v>10</v>
      </c>
      <c r="E39" s="15"/>
      <c r="F39" s="15"/>
    </row>
    <row r="40" spans="1:9" ht="12.75">
      <c r="A40" s="3"/>
      <c r="B40" t="s">
        <v>15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</row>
    <row r="41" spans="1:9" ht="12.75">
      <c r="A41" s="3"/>
      <c r="B41" s="13" t="s">
        <v>7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</row>
    <row r="42" spans="1:9" ht="12.75">
      <c r="A42" s="3"/>
      <c r="B42" s="42" t="s">
        <v>32</v>
      </c>
      <c r="C42" s="35"/>
      <c r="D42" s="35"/>
      <c r="E42" s="35"/>
      <c r="F42" s="35"/>
      <c r="G42" s="35"/>
      <c r="H42" s="35"/>
      <c r="I42" s="35"/>
    </row>
    <row r="43" spans="1:9" ht="12.75">
      <c r="A43" s="3"/>
      <c r="B43" s="42" t="s">
        <v>15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</row>
    <row r="44" spans="1:9" ht="12.75">
      <c r="A44" s="3"/>
      <c r="B44" s="13" t="s">
        <v>7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</row>
    <row r="45" spans="1:2" ht="12.75">
      <c r="A45" s="3"/>
      <c r="B45" t="s">
        <v>33</v>
      </c>
    </row>
    <row r="46" spans="1:9" ht="12.75">
      <c r="A46" s="3"/>
      <c r="B46" t="s">
        <v>15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</row>
    <row r="47" spans="1:9" ht="12.75">
      <c r="A47" s="3"/>
      <c r="B47" s="13" t="s">
        <v>7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</row>
    <row r="48" spans="1:9" ht="12.75">
      <c r="A48" s="3"/>
      <c r="B48" t="s">
        <v>66</v>
      </c>
      <c r="C48" s="15"/>
      <c r="D48" s="15"/>
      <c r="E48" s="15"/>
      <c r="F48" s="15"/>
      <c r="G48" s="15"/>
      <c r="H48" s="15"/>
      <c r="I48" s="15"/>
    </row>
    <row r="49" spans="1:9" ht="12.75">
      <c r="A49" s="3"/>
      <c r="B49" t="s">
        <v>15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</row>
    <row r="50" spans="1:9" ht="12.75">
      <c r="A50" s="3"/>
      <c r="B50" s="13" t="s">
        <v>7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</row>
    <row r="51" spans="1:9" ht="12.75">
      <c r="A51" s="3"/>
      <c r="B51" s="42" t="s">
        <v>67</v>
      </c>
      <c r="C51" s="35"/>
      <c r="D51" s="35"/>
      <c r="E51" s="35"/>
      <c r="F51" s="35"/>
      <c r="G51" s="35"/>
      <c r="H51" s="35"/>
      <c r="I51" s="35"/>
    </row>
    <row r="52" spans="1:9" ht="12.75">
      <c r="A52" s="3"/>
      <c r="B52" s="42" t="s">
        <v>15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</row>
    <row r="53" spans="1:9" ht="12.75">
      <c r="A53" s="3"/>
      <c r="B53" s="13" t="s">
        <v>7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</row>
    <row r="54" spans="1:2" ht="12.75">
      <c r="A54" s="3"/>
      <c r="B54" t="s">
        <v>80</v>
      </c>
    </row>
    <row r="55" spans="1:9" ht="12.75">
      <c r="A55" s="3"/>
      <c r="B55" t="s">
        <v>15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</row>
    <row r="56" spans="1:9" ht="12.75">
      <c r="A56" s="3"/>
      <c r="B56" s="13" t="s">
        <v>7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</row>
    <row r="57" spans="1:9" ht="12.75">
      <c r="A57" s="3"/>
      <c r="B57" t="s">
        <v>81</v>
      </c>
      <c r="C57" s="15"/>
      <c r="D57" s="15"/>
      <c r="E57" s="15"/>
      <c r="F57" s="15"/>
      <c r="G57" s="15"/>
      <c r="H57" s="15"/>
      <c r="I57" s="15"/>
    </row>
    <row r="58" spans="1:9" ht="12.75">
      <c r="A58" s="3"/>
      <c r="B58" t="s">
        <v>15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</row>
    <row r="59" spans="1:9" ht="12.75">
      <c r="A59" s="3"/>
      <c r="B59" s="13" t="s">
        <v>7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</row>
    <row r="60" spans="1:9" ht="12.75">
      <c r="A60" s="3"/>
      <c r="B60" s="42" t="s">
        <v>82</v>
      </c>
      <c r="C60" s="35"/>
      <c r="D60" s="35"/>
      <c r="E60" s="35"/>
      <c r="F60" s="35"/>
      <c r="G60" s="35"/>
      <c r="H60" s="35"/>
      <c r="I60" s="35"/>
    </row>
    <row r="61" spans="1:9" ht="12.75">
      <c r="A61" s="3"/>
      <c r="B61" s="42" t="s">
        <v>15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</row>
    <row r="62" spans="1:9" ht="12.75">
      <c r="A62" s="3"/>
      <c r="B62" s="13" t="s">
        <v>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</row>
    <row r="63" spans="1:9" ht="12.75">
      <c r="A63" s="3"/>
      <c r="B63" s="42" t="s">
        <v>83</v>
      </c>
      <c r="C63" s="35"/>
      <c r="D63" s="35"/>
      <c r="E63" s="35"/>
      <c r="F63" s="35"/>
      <c r="G63" s="35"/>
      <c r="H63" s="35"/>
      <c r="I63" s="35"/>
    </row>
    <row r="64" spans="1:9" ht="12.75">
      <c r="A64" s="3"/>
      <c r="B64" s="42" t="s">
        <v>15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</row>
    <row r="65" spans="1:9" ht="12.75">
      <c r="A65" s="3"/>
      <c r="B65" s="13" t="s">
        <v>7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</row>
    <row r="66" spans="1:9" ht="12.75">
      <c r="A66" s="3">
        <v>3</v>
      </c>
      <c r="B66" s="4" t="s">
        <v>24</v>
      </c>
      <c r="C66" s="3"/>
      <c r="D66" s="3"/>
      <c r="E66" s="3"/>
      <c r="F66" s="3"/>
      <c r="G66" s="3"/>
      <c r="H66" s="3"/>
      <c r="I66" s="3"/>
    </row>
    <row r="67" spans="1:9" ht="12.75">
      <c r="A67" s="3"/>
      <c r="B67" t="s">
        <v>9</v>
      </c>
      <c r="I67" s="64"/>
    </row>
    <row r="68" spans="1:9" ht="12.75">
      <c r="A68" s="3"/>
      <c r="B68" t="s">
        <v>6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65">
        <v>0</v>
      </c>
    </row>
    <row r="69" spans="1:9" ht="12.75">
      <c r="A69" s="3"/>
      <c r="B69" s="13" t="s">
        <v>7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</row>
    <row r="70" spans="1:9" ht="12.75">
      <c r="A70" s="3"/>
      <c r="B70" t="s">
        <v>10</v>
      </c>
      <c r="C70" s="15"/>
      <c r="D70" s="15"/>
      <c r="E70" s="15"/>
      <c r="F70" s="15"/>
      <c r="G70" s="15"/>
      <c r="H70" s="15"/>
      <c r="I70" s="15"/>
    </row>
    <row r="71" spans="1:9" ht="12.75">
      <c r="A71" s="3"/>
      <c r="B71" t="s">
        <v>6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</row>
    <row r="72" spans="1:9" ht="12.75">
      <c r="A72" s="3"/>
      <c r="B72" s="13" t="s">
        <v>7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</row>
    <row r="73" spans="1:9" ht="12.75">
      <c r="A73" s="3"/>
      <c r="B73" s="42" t="s">
        <v>32</v>
      </c>
      <c r="C73" s="35"/>
      <c r="D73" s="35"/>
      <c r="E73" s="35"/>
      <c r="F73" s="35"/>
      <c r="G73" s="35"/>
      <c r="H73" s="35"/>
      <c r="I73" s="35"/>
    </row>
    <row r="74" spans="1:9" ht="12.75">
      <c r="A74" s="3"/>
      <c r="B74" s="42" t="s">
        <v>6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</row>
    <row r="75" spans="1:9" ht="12.75">
      <c r="A75" s="3"/>
      <c r="B75" s="13" t="s">
        <v>7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</row>
    <row r="76" spans="1:2" ht="12.75">
      <c r="A76" s="3"/>
      <c r="B76" t="s">
        <v>33</v>
      </c>
    </row>
    <row r="77" spans="1:9" ht="12.75">
      <c r="A77" s="3"/>
      <c r="B77" t="s">
        <v>6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</row>
    <row r="78" spans="1:9" ht="12.75">
      <c r="A78" s="3"/>
      <c r="B78" s="13" t="s">
        <v>7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</row>
    <row r="79" spans="1:9" ht="12.75">
      <c r="A79" s="3"/>
      <c r="B79" t="s">
        <v>66</v>
      </c>
      <c r="C79" s="15"/>
      <c r="D79" s="15"/>
      <c r="E79" s="15"/>
      <c r="F79" s="15"/>
      <c r="G79" s="15"/>
      <c r="H79" s="15"/>
      <c r="I79" s="15"/>
    </row>
    <row r="80" spans="1:9" ht="12.75">
      <c r="A80" s="3"/>
      <c r="B80" t="s">
        <v>6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</row>
    <row r="81" spans="1:9" ht="12.75">
      <c r="A81" s="3"/>
      <c r="B81" s="13" t="s">
        <v>7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</row>
    <row r="82" spans="1:9" ht="12.75">
      <c r="A82" s="3"/>
      <c r="B82" s="42" t="s">
        <v>67</v>
      </c>
      <c r="C82" s="35"/>
      <c r="D82" s="35"/>
      <c r="E82" s="35"/>
      <c r="F82" s="35"/>
      <c r="G82" s="35"/>
      <c r="H82" s="35"/>
      <c r="I82" s="35"/>
    </row>
    <row r="83" spans="1:9" ht="12.75">
      <c r="A83" s="3"/>
      <c r="B83" s="42" t="s">
        <v>6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</row>
    <row r="84" spans="1:9" ht="12.75">
      <c r="A84" s="3"/>
      <c r="B84" s="13" t="s">
        <v>7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</row>
    <row r="85" spans="1:2" ht="12.75">
      <c r="A85" s="3"/>
      <c r="B85" t="s">
        <v>80</v>
      </c>
    </row>
    <row r="86" spans="1:9" ht="12.75">
      <c r="A86" s="3"/>
      <c r="B86" t="s">
        <v>6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</row>
    <row r="87" spans="1:9" ht="12.75">
      <c r="A87" s="3"/>
      <c r="B87" s="13" t="s">
        <v>7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</row>
    <row r="88" spans="1:9" ht="12.75">
      <c r="A88" s="3"/>
      <c r="B88" t="s">
        <v>81</v>
      </c>
      <c r="C88" s="15"/>
      <c r="D88" s="15"/>
      <c r="E88" s="15"/>
      <c r="F88" s="15"/>
      <c r="G88" s="15"/>
      <c r="H88" s="15"/>
      <c r="I88" s="15"/>
    </row>
    <row r="89" spans="1:9" ht="12.75">
      <c r="A89" s="3"/>
      <c r="B89" t="s">
        <v>6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</row>
    <row r="90" spans="1:9" ht="12.75">
      <c r="A90" s="3"/>
      <c r="B90" s="13" t="s">
        <v>7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</row>
    <row r="91" spans="1:9" ht="12.75">
      <c r="A91" s="3"/>
      <c r="B91" s="42" t="s">
        <v>82</v>
      </c>
      <c r="C91" s="35"/>
      <c r="D91" s="35"/>
      <c r="E91" s="35"/>
      <c r="F91" s="35"/>
      <c r="G91" s="35"/>
      <c r="H91" s="35"/>
      <c r="I91" s="35"/>
    </row>
    <row r="92" spans="1:9" ht="12.75">
      <c r="A92" s="3"/>
      <c r="B92" s="42" t="s">
        <v>6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</row>
    <row r="93" spans="1:9" ht="12.75">
      <c r="A93" s="3"/>
      <c r="B93" s="13" t="s">
        <v>7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</row>
    <row r="94" spans="1:9" ht="12.75">
      <c r="A94" s="3"/>
      <c r="B94" s="42" t="s">
        <v>83</v>
      </c>
      <c r="C94" s="35"/>
      <c r="D94" s="35"/>
      <c r="E94" s="35"/>
      <c r="F94" s="35"/>
      <c r="G94" s="35"/>
      <c r="H94" s="35"/>
      <c r="I94" s="35"/>
    </row>
    <row r="95" spans="1:9" ht="12.75">
      <c r="A95" s="3"/>
      <c r="B95" s="42" t="s">
        <v>6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</row>
    <row r="96" spans="1:9" ht="12.75">
      <c r="A96" s="3"/>
      <c r="B96" s="13" t="s">
        <v>7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</row>
    <row r="97" spans="1:9" ht="12.75">
      <c r="A97" s="3">
        <v>4</v>
      </c>
      <c r="B97" s="4" t="s">
        <v>59</v>
      </c>
      <c r="C97" s="3"/>
      <c r="D97" s="3"/>
      <c r="E97" s="3"/>
      <c r="F97" s="3"/>
      <c r="G97" s="3"/>
      <c r="H97" s="3"/>
      <c r="I97" s="3"/>
    </row>
    <row r="98" spans="1:2" ht="12.75">
      <c r="A98" s="3"/>
      <c r="B98" t="s">
        <v>9</v>
      </c>
    </row>
    <row r="99" spans="1:9" ht="12.75">
      <c r="A99" s="3"/>
      <c r="B99" t="s">
        <v>13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</row>
    <row r="100" spans="1:9" ht="12.75">
      <c r="A100" s="3"/>
      <c r="B100" s="13" t="s">
        <v>7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</row>
    <row r="101" spans="1:9" ht="12.75">
      <c r="A101" s="3"/>
      <c r="B101" t="s">
        <v>10</v>
      </c>
      <c r="I101" s="15"/>
    </row>
    <row r="102" spans="1:9" ht="12.75">
      <c r="A102" s="3"/>
      <c r="B102" t="s">
        <v>13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</row>
    <row r="103" spans="1:9" ht="12.75">
      <c r="A103" s="3"/>
      <c r="B103" s="13" t="s">
        <v>7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</row>
    <row r="104" spans="1:9" ht="12.75">
      <c r="A104" s="3"/>
      <c r="B104" s="42" t="s">
        <v>32</v>
      </c>
      <c r="C104" s="35"/>
      <c r="D104" s="35"/>
      <c r="E104" s="35"/>
      <c r="F104" s="35"/>
      <c r="G104" s="35"/>
      <c r="H104" s="35"/>
      <c r="I104" s="35"/>
    </row>
    <row r="105" spans="1:9" ht="12.75">
      <c r="A105" s="3"/>
      <c r="B105" s="42" t="s">
        <v>13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</row>
    <row r="106" spans="1:9" ht="12.75">
      <c r="A106" s="3"/>
      <c r="B106" s="13" t="s">
        <v>7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</row>
    <row r="107" spans="1:2" ht="12.75">
      <c r="A107" s="3"/>
      <c r="B107" t="s">
        <v>33</v>
      </c>
    </row>
    <row r="108" spans="1:9" ht="12.75">
      <c r="A108" s="3"/>
      <c r="B108" t="s">
        <v>13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</row>
    <row r="109" spans="1:9" ht="12.75">
      <c r="A109" s="3"/>
      <c r="B109" s="13" t="s">
        <v>7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</row>
    <row r="110" spans="1:9" ht="12.75">
      <c r="A110" s="3"/>
      <c r="B110" t="s">
        <v>66</v>
      </c>
      <c r="C110" s="15"/>
      <c r="D110" s="15"/>
      <c r="E110" s="15"/>
      <c r="F110" s="15"/>
      <c r="G110" s="15"/>
      <c r="H110" s="15"/>
      <c r="I110" s="15"/>
    </row>
    <row r="111" spans="1:9" ht="12.75">
      <c r="A111" s="3"/>
      <c r="B111" t="s">
        <v>13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</row>
    <row r="112" spans="1:9" ht="12.75">
      <c r="A112" s="3"/>
      <c r="B112" s="13" t="s">
        <v>7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</row>
    <row r="113" spans="1:9" ht="12.75">
      <c r="A113" s="3"/>
      <c r="B113" s="42" t="s">
        <v>67</v>
      </c>
      <c r="C113" s="35"/>
      <c r="D113" s="35"/>
      <c r="E113" s="35"/>
      <c r="F113" s="35"/>
      <c r="G113" s="35"/>
      <c r="H113" s="35"/>
      <c r="I113" s="35"/>
    </row>
    <row r="114" spans="1:9" ht="12.75">
      <c r="A114" s="3"/>
      <c r="B114" s="42" t="s">
        <v>13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</row>
    <row r="115" spans="1:9" ht="12.75">
      <c r="A115" s="3"/>
      <c r="B115" s="13" t="s">
        <v>7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</row>
    <row r="116" spans="1:2" ht="12.75">
      <c r="A116" s="3"/>
      <c r="B116" t="s">
        <v>80</v>
      </c>
    </row>
    <row r="117" spans="1:9" ht="12.75">
      <c r="A117" s="3"/>
      <c r="B117" t="s">
        <v>13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</row>
    <row r="118" spans="1:9" ht="12.75">
      <c r="A118" s="3"/>
      <c r="B118" s="13" t="s">
        <v>7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</row>
    <row r="119" spans="1:9" ht="12.75">
      <c r="A119" s="3"/>
      <c r="B119" t="s">
        <v>81</v>
      </c>
      <c r="C119" s="15"/>
      <c r="D119" s="15"/>
      <c r="E119" s="15"/>
      <c r="F119" s="15"/>
      <c r="G119" s="15"/>
      <c r="H119" s="15"/>
      <c r="I119" s="15"/>
    </row>
    <row r="120" spans="1:9" ht="12.75">
      <c r="A120" s="3"/>
      <c r="B120" t="s">
        <v>13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</row>
    <row r="121" spans="1:9" ht="12.75">
      <c r="A121" s="3"/>
      <c r="B121" s="13" t="s">
        <v>7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</row>
    <row r="122" spans="1:9" ht="12.75">
      <c r="A122" s="3"/>
      <c r="B122" s="42" t="s">
        <v>82</v>
      </c>
      <c r="C122" s="35"/>
      <c r="D122" s="35"/>
      <c r="E122" s="35"/>
      <c r="F122" s="35"/>
      <c r="G122" s="35"/>
      <c r="H122" s="35"/>
      <c r="I122" s="35"/>
    </row>
    <row r="123" spans="1:9" ht="12.75">
      <c r="A123" s="3"/>
      <c r="B123" s="42" t="s">
        <v>13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</row>
    <row r="124" spans="1:9" ht="12.75">
      <c r="A124" s="3"/>
      <c r="B124" s="13" t="s">
        <v>7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</row>
    <row r="125" spans="1:9" ht="12.75">
      <c r="A125" s="3"/>
      <c r="B125" s="42" t="s">
        <v>83</v>
      </c>
      <c r="C125" s="35"/>
      <c r="D125" s="35"/>
      <c r="E125" s="35"/>
      <c r="F125" s="35"/>
      <c r="G125" s="35"/>
      <c r="H125" s="35"/>
      <c r="I125" s="35"/>
    </row>
    <row r="126" spans="1:9" ht="12.75">
      <c r="A126" s="3"/>
      <c r="B126" s="42" t="s">
        <v>13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</row>
    <row r="127" spans="1:9" ht="12.75">
      <c r="A127" s="3"/>
      <c r="B127" s="13" t="s">
        <v>7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</row>
    <row r="128" spans="1:9" ht="12.75">
      <c r="A128" s="3">
        <v>5</v>
      </c>
      <c r="B128" s="4" t="s">
        <v>34</v>
      </c>
      <c r="C128" s="3"/>
      <c r="D128" s="3"/>
      <c r="E128" s="3"/>
      <c r="F128" s="3"/>
      <c r="G128" s="3"/>
      <c r="H128" s="3"/>
      <c r="I128" s="3"/>
    </row>
    <row r="129" spans="1:2" ht="12.75">
      <c r="A129" s="3"/>
      <c r="B129" t="s">
        <v>9</v>
      </c>
    </row>
    <row r="130" spans="1:9" ht="12.75">
      <c r="A130" s="3"/>
      <c r="B130" t="s">
        <v>15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</row>
    <row r="131" spans="1:9" ht="12.75">
      <c r="A131" s="3"/>
      <c r="B131" s="13" t="s">
        <v>7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</row>
    <row r="132" ht="12.75">
      <c r="B132" t="s">
        <v>10</v>
      </c>
    </row>
    <row r="133" spans="1:9" ht="12.75">
      <c r="A133" s="3"/>
      <c r="B133" t="s">
        <v>15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</row>
    <row r="134" spans="1:9" ht="12.75">
      <c r="A134" s="3"/>
      <c r="B134" s="13" t="s">
        <v>7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</row>
    <row r="135" spans="1:2" ht="12.75">
      <c r="A135" s="3"/>
      <c r="B135" t="s">
        <v>32</v>
      </c>
    </row>
    <row r="136" spans="1:9" ht="12.75">
      <c r="A136" s="3"/>
      <c r="B136" t="s">
        <v>15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</row>
    <row r="137" spans="1:9" ht="12.75">
      <c r="A137" s="3"/>
      <c r="B137" s="13" t="s">
        <v>7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</row>
    <row r="138" spans="1:2" ht="12.75">
      <c r="A138" s="3"/>
      <c r="B138" t="s">
        <v>33</v>
      </c>
    </row>
    <row r="139" spans="1:9" ht="12.75">
      <c r="A139" s="3"/>
      <c r="B139" t="s">
        <v>15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</row>
    <row r="140" spans="1:9" ht="12.75">
      <c r="A140" s="3"/>
      <c r="B140" s="13" t="s">
        <v>7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</row>
    <row r="141" spans="1:9" ht="12.75">
      <c r="A141" s="3"/>
      <c r="B141" t="s">
        <v>66</v>
      </c>
      <c r="C141" s="15"/>
      <c r="D141" s="15"/>
      <c r="E141" s="15"/>
      <c r="F141" s="15"/>
      <c r="G141" s="15"/>
      <c r="H141" s="15"/>
      <c r="I141" s="15"/>
    </row>
    <row r="142" spans="1:9" ht="12.75">
      <c r="A142" s="3"/>
      <c r="B142" t="s">
        <v>15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</row>
    <row r="143" spans="1:9" ht="12.75">
      <c r="A143" s="3"/>
      <c r="B143" s="13" t="s">
        <v>7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</row>
    <row r="144" spans="1:9" ht="12.75">
      <c r="A144" s="3"/>
      <c r="B144" s="42" t="s">
        <v>67</v>
      </c>
      <c r="C144" s="35"/>
      <c r="D144" s="35"/>
      <c r="E144" s="35"/>
      <c r="F144" s="35"/>
      <c r="G144" s="35"/>
      <c r="H144" s="35"/>
      <c r="I144" s="35"/>
    </row>
    <row r="145" spans="1:9" ht="12.75">
      <c r="A145" s="3"/>
      <c r="B145" s="42" t="s">
        <v>15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</row>
    <row r="146" spans="1:9" ht="12.75">
      <c r="A146" s="3"/>
      <c r="B146" s="13" t="s">
        <v>7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</row>
    <row r="147" spans="1:2" ht="12.75">
      <c r="A147" s="3"/>
      <c r="B147" t="s">
        <v>80</v>
      </c>
    </row>
    <row r="148" spans="1:9" ht="12.75">
      <c r="A148" s="3"/>
      <c r="B148" t="s">
        <v>15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</row>
    <row r="149" spans="1:9" ht="12.75">
      <c r="A149" s="3"/>
      <c r="B149" s="13" t="s">
        <v>7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</row>
    <row r="150" spans="1:9" ht="12.75">
      <c r="A150" s="3"/>
      <c r="B150" t="s">
        <v>81</v>
      </c>
      <c r="C150" s="15"/>
      <c r="D150" s="15"/>
      <c r="E150" s="15"/>
      <c r="F150" s="15"/>
      <c r="G150" s="15"/>
      <c r="H150" s="15"/>
      <c r="I150" s="15"/>
    </row>
    <row r="151" spans="1:9" ht="12.75">
      <c r="A151" s="3"/>
      <c r="B151" t="s">
        <v>15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</row>
    <row r="152" spans="1:9" ht="12.75">
      <c r="A152" s="3"/>
      <c r="B152" s="13" t="s">
        <v>7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</row>
    <row r="153" spans="1:9" ht="12.75">
      <c r="A153" s="3"/>
      <c r="B153" s="42" t="s">
        <v>82</v>
      </c>
      <c r="C153" s="35"/>
      <c r="D153" s="35"/>
      <c r="E153" s="35"/>
      <c r="F153" s="35"/>
      <c r="G153" s="35"/>
      <c r="H153" s="35"/>
      <c r="I153" s="35"/>
    </row>
    <row r="154" spans="1:9" ht="12.75">
      <c r="A154" s="3"/>
      <c r="B154" s="42" t="s">
        <v>15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</row>
    <row r="155" spans="1:9" ht="12.75">
      <c r="A155" s="3"/>
      <c r="B155" s="13" t="s">
        <v>7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</row>
    <row r="156" spans="1:9" ht="12.75">
      <c r="A156" s="3"/>
      <c r="B156" s="42" t="s">
        <v>83</v>
      </c>
      <c r="C156" s="35"/>
      <c r="D156" s="35"/>
      <c r="E156" s="35"/>
      <c r="F156" s="35"/>
      <c r="G156" s="35"/>
      <c r="H156" s="35"/>
      <c r="I156" s="35"/>
    </row>
    <row r="157" spans="1:9" ht="12.75">
      <c r="A157" s="3"/>
      <c r="B157" s="42" t="s">
        <v>15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</row>
    <row r="158" spans="1:9" ht="12.75">
      <c r="A158" s="3"/>
      <c r="B158" s="13" t="s">
        <v>7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</row>
    <row r="159" spans="1:9" ht="12.75">
      <c r="A159" s="3">
        <v>6</v>
      </c>
      <c r="B159" s="4" t="s">
        <v>12</v>
      </c>
      <c r="C159" s="3"/>
      <c r="D159" s="3"/>
      <c r="E159" s="3"/>
      <c r="F159" s="3"/>
      <c r="G159" s="3"/>
      <c r="H159" s="3"/>
      <c r="I159" s="3"/>
    </row>
    <row r="160" spans="1:2" ht="12.75">
      <c r="A160" s="3"/>
      <c r="B160" t="s">
        <v>9</v>
      </c>
    </row>
    <row r="161" spans="1:9" ht="12.75">
      <c r="A161" s="3"/>
      <c r="B161" t="s">
        <v>13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</row>
    <row r="162" spans="1:9" ht="12.75">
      <c r="A162" s="3"/>
      <c r="B162" s="13" t="s">
        <v>7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</row>
    <row r="163" spans="2:9" ht="12.75">
      <c r="B163" t="s">
        <v>10</v>
      </c>
      <c r="E163" s="15"/>
      <c r="F163" s="15"/>
      <c r="I163" s="15"/>
    </row>
    <row r="164" spans="1:9" ht="12.75">
      <c r="A164" s="3"/>
      <c r="B164" t="s">
        <v>13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</row>
    <row r="165" spans="1:9" ht="12.75">
      <c r="A165" s="3"/>
      <c r="B165" s="13" t="s">
        <v>7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</row>
    <row r="166" spans="1:9" ht="12.75">
      <c r="A166" s="3"/>
      <c r="B166" t="s">
        <v>32</v>
      </c>
      <c r="I166" s="35"/>
    </row>
    <row r="167" spans="1:9" ht="12.75">
      <c r="A167" s="3"/>
      <c r="B167" t="s">
        <v>13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</row>
    <row r="168" spans="1:9" ht="12.75">
      <c r="A168" s="3"/>
      <c r="B168" s="13" t="s">
        <v>7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</row>
    <row r="169" spans="1:2" ht="12.75">
      <c r="A169" s="3"/>
      <c r="B169" t="s">
        <v>33</v>
      </c>
    </row>
    <row r="170" spans="1:9" ht="12.75">
      <c r="A170" s="3"/>
      <c r="B170" t="s">
        <v>13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</row>
    <row r="171" spans="1:9" ht="12.75">
      <c r="A171" s="3"/>
      <c r="B171" s="13" t="s">
        <v>7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</row>
    <row r="172" spans="1:9" ht="12.75">
      <c r="A172" s="3"/>
      <c r="B172" t="s">
        <v>66</v>
      </c>
      <c r="C172" s="15"/>
      <c r="D172" s="15"/>
      <c r="E172" s="15"/>
      <c r="F172" s="15"/>
      <c r="G172" s="15"/>
      <c r="H172" s="15"/>
      <c r="I172" s="15"/>
    </row>
    <row r="173" spans="1:9" ht="12.75">
      <c r="A173" s="3"/>
      <c r="B173" t="s">
        <v>13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</row>
    <row r="174" spans="1:9" ht="12.75">
      <c r="A174" s="3"/>
      <c r="B174" s="13" t="s">
        <v>7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</row>
    <row r="175" spans="1:9" ht="12.75">
      <c r="A175" s="3"/>
      <c r="B175" s="42" t="s">
        <v>67</v>
      </c>
      <c r="C175" s="35"/>
      <c r="D175" s="35"/>
      <c r="E175" s="35"/>
      <c r="F175" s="35"/>
      <c r="G175" s="35"/>
      <c r="H175" s="35"/>
      <c r="I175" s="35"/>
    </row>
    <row r="176" spans="1:9" ht="12.75">
      <c r="A176" s="3"/>
      <c r="B176" s="42" t="s">
        <v>13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</row>
    <row r="177" spans="1:9" ht="12.75">
      <c r="A177" s="3"/>
      <c r="B177" s="13" t="s">
        <v>7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</row>
    <row r="178" spans="1:2" ht="12.75">
      <c r="A178" s="3"/>
      <c r="B178" t="s">
        <v>80</v>
      </c>
    </row>
    <row r="179" spans="1:9" ht="12.75">
      <c r="A179" s="3"/>
      <c r="B179" t="s">
        <v>13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</row>
    <row r="180" spans="1:9" ht="12.75">
      <c r="A180" s="3"/>
      <c r="B180" s="13" t="s">
        <v>7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</row>
    <row r="181" spans="1:9" ht="12.75">
      <c r="A181" s="3"/>
      <c r="B181" t="s">
        <v>81</v>
      </c>
      <c r="C181" s="15"/>
      <c r="D181" s="15"/>
      <c r="E181" s="15"/>
      <c r="F181" s="15"/>
      <c r="G181" s="15"/>
      <c r="H181" s="15"/>
      <c r="I181" s="15"/>
    </row>
    <row r="182" spans="1:9" ht="12.75">
      <c r="A182" s="3"/>
      <c r="B182" t="s">
        <v>13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</row>
    <row r="183" spans="1:9" ht="12.75">
      <c r="A183" s="3"/>
      <c r="B183" s="13" t="s">
        <v>7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</row>
    <row r="184" spans="1:9" ht="12.75">
      <c r="A184" s="3"/>
      <c r="B184" s="42" t="s">
        <v>82</v>
      </c>
      <c r="C184" s="35"/>
      <c r="D184" s="35"/>
      <c r="E184" s="35"/>
      <c r="F184" s="35"/>
      <c r="G184" s="35"/>
      <c r="H184" s="35"/>
      <c r="I184" s="35"/>
    </row>
    <row r="185" spans="1:9" ht="12.75">
      <c r="A185" s="3"/>
      <c r="B185" s="42" t="s">
        <v>13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</row>
    <row r="186" spans="1:9" ht="12.75">
      <c r="A186" s="3"/>
      <c r="B186" s="13" t="s">
        <v>7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</row>
    <row r="187" spans="1:9" ht="12.75">
      <c r="A187" s="3"/>
      <c r="B187" s="42" t="s">
        <v>83</v>
      </c>
      <c r="C187" s="124"/>
      <c r="D187" s="124"/>
      <c r="E187" s="124"/>
      <c r="F187" s="124"/>
      <c r="G187" s="124"/>
      <c r="H187" s="124"/>
      <c r="I187" s="124"/>
    </row>
    <row r="188" spans="1:9" ht="12.75">
      <c r="A188" s="3"/>
      <c r="B188" s="42" t="s">
        <v>13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</row>
    <row r="189" spans="1:9" ht="12.75">
      <c r="A189" s="3"/>
      <c r="B189" s="13" t="s">
        <v>7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</row>
    <row r="190" spans="1:9" ht="12.75">
      <c r="A190" s="3">
        <v>7</v>
      </c>
      <c r="B190" s="88" t="s">
        <v>41</v>
      </c>
      <c r="C190" s="12"/>
      <c r="D190" s="12"/>
      <c r="E190" s="12"/>
      <c r="F190" s="12"/>
      <c r="G190" s="12"/>
      <c r="H190" s="12"/>
      <c r="I190" s="12"/>
    </row>
    <row r="191" spans="2:9" ht="12.75">
      <c r="B191" t="s">
        <v>6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65">
        <v>0</v>
      </c>
    </row>
    <row r="192" spans="1:9" ht="12.75">
      <c r="A192" s="3"/>
      <c r="B192" s="6" t="s">
        <v>7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</row>
    <row r="193" spans="1:9" ht="12.75">
      <c r="A193" s="3">
        <v>8</v>
      </c>
      <c r="B193" s="88" t="s">
        <v>27</v>
      </c>
      <c r="C193" s="12"/>
      <c r="D193" s="12"/>
      <c r="E193" s="12"/>
      <c r="F193" s="12"/>
      <c r="G193" s="12"/>
      <c r="H193" s="12"/>
      <c r="I193" s="12"/>
    </row>
    <row r="194" spans="2:9" ht="12.75">
      <c r="B194" t="s">
        <v>6</v>
      </c>
      <c r="C194" s="5">
        <v>0</v>
      </c>
      <c r="D194" s="5">
        <v>0</v>
      </c>
      <c r="E194" s="9">
        <v>0</v>
      </c>
      <c r="F194" s="9">
        <v>0</v>
      </c>
      <c r="G194" s="5">
        <v>0</v>
      </c>
      <c r="H194" s="5">
        <v>0</v>
      </c>
      <c r="I194" s="65">
        <v>0</v>
      </c>
    </row>
    <row r="195" spans="1:9" ht="12.75">
      <c r="A195" s="3"/>
      <c r="B195" s="6" t="s">
        <v>7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</row>
    <row r="196" ht="12.75">
      <c r="A196" s="3"/>
    </row>
    <row r="198" spans="5:6" ht="15">
      <c r="E198" s="38"/>
      <c r="F198" s="38"/>
    </row>
  </sheetData>
  <sheetProtection/>
  <printOptions/>
  <pageMargins left="0.7480314960629921" right="0.7480314960629921" top="0.3937007874015748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64"/>
  <sheetViews>
    <sheetView zoomScalePageLayoutView="0" workbookViewId="0" topLeftCell="A31">
      <selection activeCell="N60" sqref="N60"/>
    </sheetView>
  </sheetViews>
  <sheetFormatPr defaultColWidth="9.140625" defaultRowHeight="12.75"/>
  <cols>
    <col min="1" max="1" width="13.28125" style="0" bestFit="1" customWidth="1"/>
    <col min="6" max="6" width="11.421875" style="0" bestFit="1" customWidth="1"/>
    <col min="11" max="11" width="12.28125" style="0" bestFit="1" customWidth="1"/>
    <col min="16" max="16" width="11.421875" style="0" bestFit="1" customWidth="1"/>
  </cols>
  <sheetData>
    <row r="2" spans="1:17" ht="15.75">
      <c r="A2" s="202" t="s">
        <v>88</v>
      </c>
      <c r="B2" s="202" t="s">
        <v>39</v>
      </c>
      <c r="C2" s="202"/>
      <c r="D2" s="202"/>
      <c r="E2" s="202"/>
      <c r="F2" s="202" t="s">
        <v>89</v>
      </c>
      <c r="G2" s="202" t="s">
        <v>39</v>
      </c>
      <c r="H2" s="202"/>
      <c r="I2" s="202"/>
      <c r="J2" s="202"/>
      <c r="K2" s="202" t="s">
        <v>90</v>
      </c>
      <c r="L2" s="202" t="s">
        <v>40</v>
      </c>
      <c r="M2" s="202"/>
      <c r="N2" s="202"/>
      <c r="O2" s="202"/>
      <c r="P2" s="202" t="s">
        <v>89</v>
      </c>
      <c r="Q2" s="202" t="s">
        <v>40</v>
      </c>
    </row>
    <row r="3" spans="1:18" ht="15">
      <c r="A3" s="42"/>
      <c r="B3" s="42"/>
      <c r="C3" s="42"/>
      <c r="D3" s="42"/>
      <c r="E3" s="19"/>
      <c r="F3" s="42"/>
      <c r="G3" s="42"/>
      <c r="H3" s="42"/>
      <c r="I3" s="42"/>
      <c r="J3" s="19"/>
      <c r="K3" s="42"/>
      <c r="L3" s="42"/>
      <c r="M3" s="42"/>
      <c r="N3" s="42"/>
      <c r="O3" s="19"/>
      <c r="P3" s="42"/>
      <c r="Q3" s="42"/>
      <c r="R3" s="42"/>
    </row>
    <row r="4" spans="1:19" ht="12.75">
      <c r="A4" s="42" t="s">
        <v>174</v>
      </c>
      <c r="B4" s="42" t="s">
        <v>182</v>
      </c>
      <c r="C4">
        <v>24.2</v>
      </c>
      <c r="D4" s="42">
        <v>20</v>
      </c>
      <c r="E4" s="42"/>
      <c r="F4" s="42" t="s">
        <v>210</v>
      </c>
      <c r="G4" s="42" t="s">
        <v>206</v>
      </c>
      <c r="H4" s="42">
        <v>23</v>
      </c>
      <c r="I4" s="42">
        <v>20</v>
      </c>
      <c r="J4" s="42"/>
      <c r="K4" s="207" t="s">
        <v>178</v>
      </c>
      <c r="L4" s="207" t="s">
        <v>182</v>
      </c>
      <c r="M4" s="207">
        <v>49</v>
      </c>
      <c r="N4" s="42">
        <v>20</v>
      </c>
      <c r="O4" s="42"/>
      <c r="P4" s="42" t="s">
        <v>215</v>
      </c>
      <c r="Q4" s="42" t="s">
        <v>206</v>
      </c>
      <c r="R4" s="42">
        <v>49.1</v>
      </c>
      <c r="S4">
        <v>20</v>
      </c>
    </row>
    <row r="5" spans="1:19" ht="12.75">
      <c r="A5" s="42" t="s">
        <v>183</v>
      </c>
      <c r="B5" s="42" t="s">
        <v>182</v>
      </c>
      <c r="C5" s="42">
        <v>24.3</v>
      </c>
      <c r="D5" s="42">
        <v>19</v>
      </c>
      <c r="E5" s="42"/>
      <c r="F5" s="42" t="s">
        <v>267</v>
      </c>
      <c r="G5" s="42" t="s">
        <v>261</v>
      </c>
      <c r="H5">
        <v>23.1</v>
      </c>
      <c r="I5" s="42">
        <v>19</v>
      </c>
      <c r="J5" s="42"/>
      <c r="K5" s="42" t="s">
        <v>216</v>
      </c>
      <c r="L5" s="42" t="s">
        <v>206</v>
      </c>
      <c r="M5" s="42">
        <v>49.3</v>
      </c>
      <c r="N5" s="42">
        <v>19</v>
      </c>
      <c r="O5" s="42"/>
      <c r="P5" s="42" t="s">
        <v>202</v>
      </c>
      <c r="Q5" s="42" t="s">
        <v>206</v>
      </c>
      <c r="R5" s="42">
        <v>49.1</v>
      </c>
      <c r="S5">
        <v>20</v>
      </c>
    </row>
    <row r="6" spans="1:19" ht="12.75">
      <c r="A6" s="42" t="s">
        <v>175</v>
      </c>
      <c r="B6" s="42" t="s">
        <v>182</v>
      </c>
      <c r="C6" s="42">
        <v>24.7</v>
      </c>
      <c r="D6" s="42">
        <v>18</v>
      </c>
      <c r="E6" s="42"/>
      <c r="F6" s="42" t="s">
        <v>217</v>
      </c>
      <c r="G6" s="42" t="s">
        <v>218</v>
      </c>
      <c r="H6" s="42">
        <v>23.6</v>
      </c>
      <c r="I6" s="42">
        <v>18</v>
      </c>
      <c r="J6" s="42"/>
      <c r="K6" s="42" t="s">
        <v>179</v>
      </c>
      <c r="L6" s="42" t="s">
        <v>182</v>
      </c>
      <c r="M6" s="42">
        <v>53.5</v>
      </c>
      <c r="N6" s="42">
        <v>18</v>
      </c>
      <c r="O6" s="42"/>
      <c r="P6" s="42" t="s">
        <v>268</v>
      </c>
      <c r="Q6" s="42" t="s">
        <v>261</v>
      </c>
      <c r="R6" s="42">
        <v>49.5</v>
      </c>
      <c r="S6">
        <v>18</v>
      </c>
    </row>
    <row r="7" spans="1:19" ht="12.75">
      <c r="A7" s="42" t="s">
        <v>260</v>
      </c>
      <c r="B7" s="42" t="s">
        <v>261</v>
      </c>
      <c r="C7" s="42">
        <v>24.7</v>
      </c>
      <c r="D7" s="42">
        <v>18</v>
      </c>
      <c r="E7" s="42"/>
      <c r="F7" s="42" t="s">
        <v>180</v>
      </c>
      <c r="G7" s="42" t="s">
        <v>182</v>
      </c>
      <c r="H7" s="42">
        <v>24</v>
      </c>
      <c r="I7" s="42">
        <v>17</v>
      </c>
      <c r="J7" s="42"/>
      <c r="K7" s="42" t="s">
        <v>257</v>
      </c>
      <c r="L7" s="42" t="s">
        <v>206</v>
      </c>
      <c r="M7" s="42">
        <v>55.2</v>
      </c>
      <c r="N7" s="42">
        <v>17</v>
      </c>
      <c r="O7" s="42"/>
      <c r="P7" s="42" t="s">
        <v>269</v>
      </c>
      <c r="Q7" s="42" t="s">
        <v>261</v>
      </c>
      <c r="R7" s="42">
        <v>51</v>
      </c>
      <c r="S7">
        <v>17</v>
      </c>
    </row>
    <row r="8" spans="1:19" ht="12.75">
      <c r="A8" s="42" t="s">
        <v>259</v>
      </c>
      <c r="B8" s="42" t="s">
        <v>218</v>
      </c>
      <c r="C8">
        <v>24.9</v>
      </c>
      <c r="D8" s="42">
        <v>16</v>
      </c>
      <c r="E8" s="42"/>
      <c r="F8" s="42" t="s">
        <v>213</v>
      </c>
      <c r="G8" s="42" t="s">
        <v>206</v>
      </c>
      <c r="H8" s="42">
        <v>24.2</v>
      </c>
      <c r="I8" s="42">
        <v>16</v>
      </c>
      <c r="J8" s="42"/>
      <c r="K8" s="42" t="s">
        <v>214</v>
      </c>
      <c r="L8" s="42" t="s">
        <v>206</v>
      </c>
      <c r="M8" s="42">
        <v>59.6</v>
      </c>
      <c r="N8" s="42">
        <v>16</v>
      </c>
      <c r="O8" s="42"/>
      <c r="P8" s="42" t="s">
        <v>181</v>
      </c>
      <c r="Q8" s="42" t="s">
        <v>182</v>
      </c>
      <c r="R8" s="42">
        <v>51.8</v>
      </c>
      <c r="S8">
        <v>16</v>
      </c>
    </row>
    <row r="9" spans="1:19" ht="12.75">
      <c r="A9" s="42" t="s">
        <v>176</v>
      </c>
      <c r="B9" s="42" t="s">
        <v>182</v>
      </c>
      <c r="C9">
        <v>25</v>
      </c>
      <c r="D9" s="42">
        <v>15</v>
      </c>
      <c r="E9" s="42"/>
      <c r="F9" s="42" t="s">
        <v>266</v>
      </c>
      <c r="G9" s="42" t="s">
        <v>261</v>
      </c>
      <c r="H9" s="42">
        <v>24.2</v>
      </c>
      <c r="I9" s="42">
        <v>16</v>
      </c>
      <c r="J9" s="42"/>
      <c r="K9" s="42"/>
      <c r="L9" s="42"/>
      <c r="M9" s="42"/>
      <c r="N9" s="42"/>
      <c r="O9" s="42"/>
      <c r="P9" s="42" t="s">
        <v>211</v>
      </c>
      <c r="Q9" s="42" t="s">
        <v>206</v>
      </c>
      <c r="R9" s="42">
        <v>53.8</v>
      </c>
      <c r="S9">
        <v>15</v>
      </c>
    </row>
    <row r="10" spans="1:18" ht="12.75">
      <c r="A10" s="42" t="s">
        <v>256</v>
      </c>
      <c r="B10" s="42" t="s">
        <v>218</v>
      </c>
      <c r="C10" s="42">
        <v>25</v>
      </c>
      <c r="D10" s="42">
        <v>15</v>
      </c>
      <c r="E10" s="42"/>
      <c r="F10" s="42" t="s">
        <v>212</v>
      </c>
      <c r="G10" s="42" t="s">
        <v>206</v>
      </c>
      <c r="H10" s="42">
        <v>25.5</v>
      </c>
      <c r="I10" s="42">
        <v>14</v>
      </c>
      <c r="J10" s="42"/>
      <c r="K10" s="42"/>
      <c r="L10" s="42"/>
      <c r="M10" s="42"/>
      <c r="N10" s="42"/>
      <c r="O10" s="42"/>
      <c r="P10" s="42"/>
      <c r="Q10" s="42"/>
      <c r="R10" s="42"/>
    </row>
    <row r="11" spans="1:18" ht="12.75">
      <c r="A11" s="42" t="s">
        <v>263</v>
      </c>
      <c r="B11" s="42" t="s">
        <v>261</v>
      </c>
      <c r="C11" s="42">
        <v>25</v>
      </c>
      <c r="D11" s="42">
        <v>15</v>
      </c>
      <c r="E11" s="42"/>
      <c r="F11" s="42" t="s">
        <v>209</v>
      </c>
      <c r="G11" s="42" t="s">
        <v>206</v>
      </c>
      <c r="H11" s="42">
        <v>30.6</v>
      </c>
      <c r="I11" s="42">
        <v>13</v>
      </c>
      <c r="J11" s="42"/>
      <c r="K11" s="42"/>
      <c r="L11" s="42"/>
      <c r="N11" s="42"/>
      <c r="O11" s="42"/>
      <c r="P11" s="42"/>
      <c r="Q11" s="42"/>
      <c r="R11" s="42"/>
    </row>
    <row r="12" spans="1:16" ht="12.75">
      <c r="A12" s="42" t="s">
        <v>207</v>
      </c>
      <c r="B12" s="42" t="s">
        <v>206</v>
      </c>
      <c r="C12" s="42">
        <v>25.3</v>
      </c>
      <c r="D12" s="42">
        <v>12</v>
      </c>
      <c r="F12" s="42"/>
      <c r="G12" s="42"/>
      <c r="H12" s="42"/>
      <c r="K12" s="42"/>
      <c r="L12" s="42"/>
      <c r="M12" s="42"/>
      <c r="N12" s="42"/>
      <c r="P12" s="42"/>
    </row>
    <row r="13" spans="1:14" ht="12.75">
      <c r="A13" s="42" t="s">
        <v>262</v>
      </c>
      <c r="B13" s="42" t="s">
        <v>261</v>
      </c>
      <c r="C13" s="42">
        <v>25.3</v>
      </c>
      <c r="D13" s="42">
        <v>12</v>
      </c>
      <c r="F13" s="42"/>
      <c r="G13" s="42"/>
      <c r="K13" s="42"/>
      <c r="L13" s="42"/>
      <c r="M13" s="42"/>
      <c r="N13" s="42"/>
    </row>
    <row r="14" spans="1:7" ht="12.75">
      <c r="A14" s="42" t="s">
        <v>264</v>
      </c>
      <c r="B14" s="42" t="s">
        <v>261</v>
      </c>
      <c r="C14" s="42">
        <v>25.6</v>
      </c>
      <c r="D14" s="42">
        <v>10</v>
      </c>
      <c r="F14" s="42"/>
      <c r="G14" s="42"/>
    </row>
    <row r="15" spans="1:7" ht="12.75">
      <c r="A15" s="42" t="s">
        <v>208</v>
      </c>
      <c r="B15" s="42" t="s">
        <v>206</v>
      </c>
      <c r="C15" s="42">
        <v>25.8</v>
      </c>
      <c r="D15" s="42">
        <v>9</v>
      </c>
      <c r="F15" s="42"/>
      <c r="G15" s="42"/>
    </row>
    <row r="16" spans="1:7" ht="12.75">
      <c r="A16" s="42" t="s">
        <v>205</v>
      </c>
      <c r="B16" s="42" t="s">
        <v>206</v>
      </c>
      <c r="C16" s="42">
        <v>27.7</v>
      </c>
      <c r="D16" s="42">
        <v>8</v>
      </c>
      <c r="F16" s="42"/>
      <c r="G16" s="42"/>
    </row>
    <row r="17" spans="1:7" ht="12.75">
      <c r="A17" s="42" t="s">
        <v>265</v>
      </c>
      <c r="B17" s="42" t="s">
        <v>261</v>
      </c>
      <c r="C17" s="42">
        <v>28.4</v>
      </c>
      <c r="D17" s="42">
        <v>7</v>
      </c>
      <c r="F17" s="42"/>
      <c r="G17" s="42"/>
    </row>
    <row r="19" spans="1:17" ht="15.75">
      <c r="A19" s="202" t="s">
        <v>91</v>
      </c>
      <c r="B19" s="202" t="s">
        <v>29</v>
      </c>
      <c r="C19" s="202"/>
      <c r="D19" s="202"/>
      <c r="E19" s="202"/>
      <c r="F19" s="202" t="s">
        <v>89</v>
      </c>
      <c r="G19" s="202" t="s">
        <v>29</v>
      </c>
      <c r="H19" s="202"/>
      <c r="I19" s="202"/>
      <c r="J19" s="202"/>
      <c r="K19" s="202" t="s">
        <v>91</v>
      </c>
      <c r="L19" s="202" t="s">
        <v>25</v>
      </c>
      <c r="M19" s="202"/>
      <c r="N19" s="202"/>
      <c r="O19" s="202"/>
      <c r="P19" s="202" t="s">
        <v>89</v>
      </c>
      <c r="Q19" s="202" t="s">
        <v>25</v>
      </c>
    </row>
    <row r="21" spans="1:19" ht="12.75">
      <c r="A21" s="42" t="s">
        <v>174</v>
      </c>
      <c r="B21" s="42" t="s">
        <v>182</v>
      </c>
      <c r="C21" s="42">
        <v>2.09</v>
      </c>
      <c r="D21" s="42">
        <v>20</v>
      </c>
      <c r="F21" s="42" t="s">
        <v>217</v>
      </c>
      <c r="G21" s="42" t="s">
        <v>218</v>
      </c>
      <c r="H21">
        <v>2.29</v>
      </c>
      <c r="I21">
        <v>20</v>
      </c>
      <c r="K21" s="42" t="s">
        <v>176</v>
      </c>
      <c r="L21" s="42" t="s">
        <v>182</v>
      </c>
      <c r="M21">
        <v>8.05</v>
      </c>
      <c r="N21" s="42">
        <v>20</v>
      </c>
      <c r="P21" s="42" t="s">
        <v>217</v>
      </c>
      <c r="Q21" s="42" t="s">
        <v>218</v>
      </c>
      <c r="R21">
        <v>10.92</v>
      </c>
      <c r="S21">
        <v>20</v>
      </c>
    </row>
    <row r="22" spans="1:19" ht="12.75">
      <c r="A22" s="42" t="s">
        <v>260</v>
      </c>
      <c r="B22" s="42" t="s">
        <v>261</v>
      </c>
      <c r="C22" s="42">
        <v>2.09</v>
      </c>
      <c r="D22" s="42">
        <v>20</v>
      </c>
      <c r="F22" s="42" t="s">
        <v>269</v>
      </c>
      <c r="G22" s="42" t="s">
        <v>261</v>
      </c>
      <c r="H22">
        <v>2.16</v>
      </c>
      <c r="I22">
        <v>19</v>
      </c>
      <c r="K22" s="42" t="s">
        <v>174</v>
      </c>
      <c r="L22" s="42" t="s">
        <v>182</v>
      </c>
      <c r="M22" s="42">
        <v>7.53</v>
      </c>
      <c r="N22">
        <v>19</v>
      </c>
      <c r="P22" s="42" t="s">
        <v>181</v>
      </c>
      <c r="Q22" s="42" t="s">
        <v>182</v>
      </c>
      <c r="R22">
        <v>9.72</v>
      </c>
      <c r="S22">
        <v>19</v>
      </c>
    </row>
    <row r="23" spans="1:19" ht="12.75">
      <c r="A23" s="42" t="s">
        <v>177</v>
      </c>
      <c r="B23" s="42" t="s">
        <v>182</v>
      </c>
      <c r="C23" s="42">
        <v>2</v>
      </c>
      <c r="D23" s="42">
        <v>18</v>
      </c>
      <c r="F23" s="42" t="s">
        <v>211</v>
      </c>
      <c r="G23" s="42" t="s">
        <v>206</v>
      </c>
      <c r="H23">
        <v>2.13</v>
      </c>
      <c r="I23">
        <v>18</v>
      </c>
      <c r="K23" s="42" t="s">
        <v>258</v>
      </c>
      <c r="L23" s="42" t="s">
        <v>218</v>
      </c>
      <c r="M23">
        <v>6.9</v>
      </c>
      <c r="N23">
        <v>18</v>
      </c>
      <c r="P23" s="42" t="s">
        <v>212</v>
      </c>
      <c r="Q23" s="42" t="s">
        <v>206</v>
      </c>
      <c r="R23">
        <v>8.7</v>
      </c>
      <c r="S23">
        <v>18</v>
      </c>
    </row>
    <row r="24" spans="1:19" ht="12.75">
      <c r="A24" s="42" t="s">
        <v>175</v>
      </c>
      <c r="B24" s="42" t="s">
        <v>182</v>
      </c>
      <c r="C24" s="42">
        <v>1.99</v>
      </c>
      <c r="D24" s="42">
        <v>17</v>
      </c>
      <c r="F24" s="42" t="s">
        <v>266</v>
      </c>
      <c r="G24" s="42" t="s">
        <v>261</v>
      </c>
      <c r="H24">
        <v>2.13</v>
      </c>
      <c r="I24">
        <v>18</v>
      </c>
      <c r="K24" s="42" t="s">
        <v>260</v>
      </c>
      <c r="L24" s="42" t="s">
        <v>261</v>
      </c>
      <c r="M24">
        <v>6.88</v>
      </c>
      <c r="N24">
        <v>17</v>
      </c>
      <c r="P24" s="42" t="s">
        <v>267</v>
      </c>
      <c r="Q24" s="42" t="s">
        <v>261</v>
      </c>
      <c r="R24">
        <v>8.57</v>
      </c>
      <c r="S24">
        <v>17</v>
      </c>
    </row>
    <row r="25" spans="1:19" ht="12.75">
      <c r="A25" s="42" t="s">
        <v>179</v>
      </c>
      <c r="B25" s="42" t="s">
        <v>182</v>
      </c>
      <c r="C25" s="42">
        <v>1.95</v>
      </c>
      <c r="D25" s="42">
        <v>16</v>
      </c>
      <c r="F25" s="42" t="s">
        <v>212</v>
      </c>
      <c r="G25" s="42" t="s">
        <v>206</v>
      </c>
      <c r="H25">
        <v>2.11</v>
      </c>
      <c r="I25">
        <v>16</v>
      </c>
      <c r="K25" s="42" t="s">
        <v>262</v>
      </c>
      <c r="L25" s="42" t="s">
        <v>261</v>
      </c>
      <c r="M25">
        <v>6.64</v>
      </c>
      <c r="N25">
        <v>16</v>
      </c>
      <c r="P25" s="42" t="s">
        <v>266</v>
      </c>
      <c r="Q25" s="42" t="s">
        <v>261</v>
      </c>
      <c r="R25">
        <v>8.53</v>
      </c>
      <c r="S25">
        <v>16</v>
      </c>
    </row>
    <row r="26" spans="1:19" ht="12.75">
      <c r="A26" s="42" t="s">
        <v>257</v>
      </c>
      <c r="B26" s="42" t="s">
        <v>218</v>
      </c>
      <c r="C26" s="42">
        <v>1.94</v>
      </c>
      <c r="D26" s="42">
        <v>15</v>
      </c>
      <c r="F26" s="42" t="s">
        <v>213</v>
      </c>
      <c r="G26" s="42" t="s">
        <v>206</v>
      </c>
      <c r="H26">
        <v>2.07</v>
      </c>
      <c r="I26">
        <v>15</v>
      </c>
      <c r="K26" s="42" t="s">
        <v>208</v>
      </c>
      <c r="L26" s="42" t="s">
        <v>206</v>
      </c>
      <c r="M26">
        <v>5.02</v>
      </c>
      <c r="N26">
        <v>15</v>
      </c>
      <c r="P26" s="42" t="s">
        <v>180</v>
      </c>
      <c r="Q26" s="42" t="s">
        <v>182</v>
      </c>
      <c r="R26">
        <v>7.84</v>
      </c>
      <c r="S26">
        <v>15</v>
      </c>
    </row>
    <row r="27" spans="1:19" ht="12.75">
      <c r="A27" s="42" t="s">
        <v>176</v>
      </c>
      <c r="B27" s="42" t="s">
        <v>182</v>
      </c>
      <c r="C27" s="42">
        <v>1.92</v>
      </c>
      <c r="D27" s="42">
        <v>14</v>
      </c>
      <c r="F27" s="42" t="s">
        <v>180</v>
      </c>
      <c r="G27" s="42" t="s">
        <v>182</v>
      </c>
      <c r="H27">
        <v>1.96</v>
      </c>
      <c r="I27">
        <v>14</v>
      </c>
      <c r="K27" s="42"/>
      <c r="L27" s="42"/>
      <c r="P27" s="42" t="s">
        <v>209</v>
      </c>
      <c r="Q27" s="42" t="s">
        <v>206</v>
      </c>
      <c r="R27">
        <v>5.01</v>
      </c>
      <c r="S27">
        <v>14</v>
      </c>
    </row>
    <row r="28" spans="1:17" ht="12.75">
      <c r="A28" s="42" t="s">
        <v>263</v>
      </c>
      <c r="B28" s="42" t="s">
        <v>261</v>
      </c>
      <c r="C28" s="42">
        <v>1.92</v>
      </c>
      <c r="D28" s="42">
        <v>14</v>
      </c>
      <c r="F28" s="42" t="s">
        <v>181</v>
      </c>
      <c r="G28" s="42" t="s">
        <v>182</v>
      </c>
      <c r="H28">
        <v>1.9</v>
      </c>
      <c r="I28">
        <v>13</v>
      </c>
      <c r="K28" s="42"/>
      <c r="L28" s="42"/>
      <c r="M28" s="42"/>
      <c r="P28" s="42"/>
      <c r="Q28" s="42"/>
    </row>
    <row r="29" spans="1:17" ht="12.75">
      <c r="A29" s="42" t="s">
        <v>178</v>
      </c>
      <c r="B29" s="42" t="s">
        <v>182</v>
      </c>
      <c r="C29" s="42">
        <v>1.91</v>
      </c>
      <c r="D29" s="42">
        <v>12</v>
      </c>
      <c r="F29" s="42" t="s">
        <v>209</v>
      </c>
      <c r="G29" s="42" t="s">
        <v>206</v>
      </c>
      <c r="H29">
        <v>1.33</v>
      </c>
      <c r="I29">
        <v>12</v>
      </c>
      <c r="K29" s="42"/>
      <c r="L29" s="42"/>
      <c r="P29" s="42"/>
      <c r="Q29" s="42"/>
    </row>
    <row r="30" spans="1:17" ht="12.75">
      <c r="A30" s="42" t="s">
        <v>262</v>
      </c>
      <c r="B30" s="42" t="s">
        <v>261</v>
      </c>
      <c r="C30" s="42">
        <v>1.91</v>
      </c>
      <c r="D30" s="42">
        <v>12</v>
      </c>
      <c r="F30" s="42"/>
      <c r="G30" s="42"/>
      <c r="K30" s="42"/>
      <c r="L30" s="42"/>
      <c r="P30" s="42"/>
      <c r="Q30" s="42"/>
    </row>
    <row r="31" spans="1:17" ht="12.75">
      <c r="A31" s="42" t="s">
        <v>256</v>
      </c>
      <c r="B31" s="42" t="s">
        <v>218</v>
      </c>
      <c r="C31" s="42">
        <v>1.81</v>
      </c>
      <c r="D31" s="42">
        <v>10</v>
      </c>
      <c r="F31" s="42"/>
      <c r="G31" s="42"/>
      <c r="K31" s="42"/>
      <c r="L31" s="42"/>
      <c r="P31" s="42"/>
      <c r="Q31" s="42"/>
    </row>
    <row r="32" spans="1:17" ht="12.75">
      <c r="A32" s="42" t="s">
        <v>205</v>
      </c>
      <c r="B32" s="42" t="s">
        <v>206</v>
      </c>
      <c r="C32" s="42">
        <v>1.56</v>
      </c>
      <c r="D32" s="42">
        <v>9</v>
      </c>
      <c r="F32" s="42"/>
      <c r="G32" s="42"/>
      <c r="K32" s="42"/>
      <c r="L32" s="42"/>
      <c r="P32" s="42"/>
      <c r="Q32" s="42"/>
    </row>
    <row r="33" spans="1:17" ht="12.75">
      <c r="A33" s="42" t="s">
        <v>207</v>
      </c>
      <c r="B33" s="42" t="s">
        <v>206</v>
      </c>
      <c r="C33" s="42">
        <v>1.56</v>
      </c>
      <c r="D33" s="42">
        <v>9</v>
      </c>
      <c r="F33" s="42"/>
      <c r="G33" s="42"/>
      <c r="K33" s="42"/>
      <c r="L33" s="42"/>
      <c r="P33" s="42"/>
      <c r="Q33" s="42"/>
    </row>
    <row r="34" spans="1:17" ht="12.75">
      <c r="A34" s="42" t="s">
        <v>214</v>
      </c>
      <c r="B34" s="42" t="s">
        <v>206</v>
      </c>
      <c r="C34" s="42">
        <v>1.1</v>
      </c>
      <c r="D34" s="42">
        <v>7</v>
      </c>
      <c r="F34" s="42"/>
      <c r="G34" s="42"/>
      <c r="K34" s="42"/>
      <c r="L34" s="42"/>
      <c r="P34" s="42"/>
      <c r="Q34" s="42"/>
    </row>
    <row r="35" spans="1:12" ht="12.75">
      <c r="A35" s="42"/>
      <c r="B35" s="42"/>
      <c r="C35" s="42"/>
      <c r="D35" s="42"/>
      <c r="F35" s="42"/>
      <c r="G35" s="42"/>
      <c r="K35" s="42"/>
      <c r="L35" s="42"/>
    </row>
    <row r="36" spans="1:12" ht="12.75">
      <c r="A36" s="42"/>
      <c r="B36" s="42"/>
      <c r="C36" s="42"/>
      <c r="D36" s="42"/>
      <c r="F36" s="42"/>
      <c r="G36" s="42"/>
      <c r="K36" s="42"/>
      <c r="L36" s="42"/>
    </row>
    <row r="37" spans="1:12" ht="12.75">
      <c r="A37" s="42"/>
      <c r="B37" s="42"/>
      <c r="C37" s="42"/>
      <c r="D37" s="42"/>
      <c r="F37" s="42"/>
      <c r="G37" s="42"/>
      <c r="K37" s="42"/>
      <c r="L37" s="42"/>
    </row>
    <row r="38" spans="1:7" ht="12.75">
      <c r="A38" s="42"/>
      <c r="B38" s="42"/>
      <c r="C38" s="42"/>
      <c r="D38" s="42"/>
      <c r="F38" s="42"/>
      <c r="G38" s="42"/>
    </row>
    <row r="39" spans="1:18" ht="15.75">
      <c r="A39" s="202" t="s">
        <v>90</v>
      </c>
      <c r="B39" s="202" t="s">
        <v>60</v>
      </c>
      <c r="C39" s="202"/>
      <c r="D39" s="42"/>
      <c r="E39" s="202"/>
      <c r="F39" s="202" t="s">
        <v>93</v>
      </c>
      <c r="G39" s="202" t="s">
        <v>60</v>
      </c>
      <c r="H39" s="202"/>
      <c r="I39" s="202"/>
      <c r="J39" s="202"/>
      <c r="K39" s="202" t="s">
        <v>90</v>
      </c>
      <c r="L39" s="202" t="s">
        <v>12</v>
      </c>
      <c r="M39" s="202"/>
      <c r="N39" s="202"/>
      <c r="O39" s="202"/>
      <c r="P39" s="202" t="s">
        <v>93</v>
      </c>
      <c r="Q39" s="202" t="s">
        <v>12</v>
      </c>
      <c r="R39" s="202"/>
    </row>
    <row r="40" spans="1:7" ht="15.75">
      <c r="A40" s="202"/>
      <c r="B40" s="202"/>
      <c r="C40" s="202"/>
      <c r="D40" s="42"/>
      <c r="F40" s="42"/>
      <c r="G40" s="42"/>
    </row>
    <row r="41" spans="1:19" ht="12.75">
      <c r="A41" s="42" t="s">
        <v>216</v>
      </c>
      <c r="B41" s="42" t="s">
        <v>206</v>
      </c>
      <c r="C41" s="42">
        <v>6.13</v>
      </c>
      <c r="D41" s="42">
        <v>20</v>
      </c>
      <c r="E41" s="42"/>
      <c r="F41" s="42" t="s">
        <v>267</v>
      </c>
      <c r="G41" s="42" t="s">
        <v>261</v>
      </c>
      <c r="H41" s="42">
        <v>7.94</v>
      </c>
      <c r="I41" s="42">
        <v>20</v>
      </c>
      <c r="J41" s="42"/>
      <c r="K41" s="42" t="s">
        <v>259</v>
      </c>
      <c r="L41" s="42" t="s">
        <v>218</v>
      </c>
      <c r="M41" s="42">
        <v>83</v>
      </c>
      <c r="N41" s="42">
        <v>20</v>
      </c>
      <c r="O41" s="42"/>
      <c r="P41" s="42" t="s">
        <v>215</v>
      </c>
      <c r="Q41" s="42" t="s">
        <v>206</v>
      </c>
      <c r="R41" s="42">
        <v>92</v>
      </c>
      <c r="S41" s="42">
        <v>20</v>
      </c>
    </row>
    <row r="42" spans="1:19" ht="12.75">
      <c r="A42" s="42" t="s">
        <v>259</v>
      </c>
      <c r="B42" s="42" t="s">
        <v>218</v>
      </c>
      <c r="C42" s="42">
        <v>6.11</v>
      </c>
      <c r="D42" s="42">
        <v>19</v>
      </c>
      <c r="E42" s="42"/>
      <c r="F42" s="42" t="s">
        <v>268</v>
      </c>
      <c r="G42" s="42" t="s">
        <v>261</v>
      </c>
      <c r="H42" s="42">
        <v>7.22</v>
      </c>
      <c r="I42" s="42">
        <v>19</v>
      </c>
      <c r="J42" s="42"/>
      <c r="K42" s="42" t="s">
        <v>216</v>
      </c>
      <c r="L42" s="42" t="s">
        <v>206</v>
      </c>
      <c r="M42" s="42">
        <v>82</v>
      </c>
      <c r="N42" s="42">
        <v>19</v>
      </c>
      <c r="O42" s="42"/>
      <c r="P42" s="42" t="s">
        <v>202</v>
      </c>
      <c r="Q42" s="42" t="s">
        <v>206</v>
      </c>
      <c r="R42" s="42">
        <v>87</v>
      </c>
      <c r="S42" s="42">
        <v>19</v>
      </c>
    </row>
    <row r="43" spans="1:19" ht="12.75">
      <c r="A43" s="42" t="s">
        <v>264</v>
      </c>
      <c r="B43" s="42" t="s">
        <v>261</v>
      </c>
      <c r="C43" s="42">
        <v>5.97</v>
      </c>
      <c r="D43" s="42">
        <v>18</v>
      </c>
      <c r="E43" s="42"/>
      <c r="F43" s="42" t="s">
        <v>215</v>
      </c>
      <c r="G43" s="42" t="s">
        <v>206</v>
      </c>
      <c r="H43" s="42">
        <v>6.73</v>
      </c>
      <c r="I43" s="42">
        <v>18</v>
      </c>
      <c r="J43" s="42"/>
      <c r="K43" s="42" t="s">
        <v>175</v>
      </c>
      <c r="L43" s="42" t="s">
        <v>182</v>
      </c>
      <c r="M43" s="42">
        <v>78</v>
      </c>
      <c r="N43" s="42">
        <v>18</v>
      </c>
      <c r="O43" s="42"/>
      <c r="P43" s="42" t="s">
        <v>213</v>
      </c>
      <c r="Q43" s="42" t="s">
        <v>206</v>
      </c>
      <c r="R43" s="42">
        <v>84</v>
      </c>
      <c r="S43" s="42">
        <v>18</v>
      </c>
    </row>
    <row r="44" spans="1:19" ht="12.75">
      <c r="A44" s="42" t="s">
        <v>208</v>
      </c>
      <c r="B44" s="42" t="s">
        <v>206</v>
      </c>
      <c r="C44" s="42">
        <v>5.97</v>
      </c>
      <c r="D44" s="42">
        <v>18</v>
      </c>
      <c r="E44" s="42"/>
      <c r="F44" s="42" t="s">
        <v>202</v>
      </c>
      <c r="G44" s="42" t="s">
        <v>206</v>
      </c>
      <c r="H44" s="42">
        <v>6.46</v>
      </c>
      <c r="I44" s="42">
        <v>17</v>
      </c>
      <c r="J44" s="42"/>
      <c r="K44" s="42" t="s">
        <v>214</v>
      </c>
      <c r="L44" s="42" t="s">
        <v>206</v>
      </c>
      <c r="M44" s="42">
        <v>77</v>
      </c>
      <c r="N44" s="42">
        <v>17</v>
      </c>
      <c r="O44" s="42"/>
      <c r="P44" s="42" t="s">
        <v>210</v>
      </c>
      <c r="Q44" s="42" t="s">
        <v>206</v>
      </c>
      <c r="R44" s="42">
        <v>83</v>
      </c>
      <c r="S44" s="42">
        <v>17</v>
      </c>
    </row>
    <row r="45" spans="1:19" ht="12.75">
      <c r="A45" s="42" t="s">
        <v>265</v>
      </c>
      <c r="B45" s="42" t="s">
        <v>261</v>
      </c>
      <c r="C45" s="42">
        <v>4.88</v>
      </c>
      <c r="D45" s="42">
        <v>17</v>
      </c>
      <c r="E45" s="42"/>
      <c r="F45" s="42" t="s">
        <v>210</v>
      </c>
      <c r="G45" s="42" t="s">
        <v>206</v>
      </c>
      <c r="H45" s="42">
        <v>6.43</v>
      </c>
      <c r="I45" s="42">
        <v>16</v>
      </c>
      <c r="J45" s="42"/>
      <c r="K45" s="42" t="s">
        <v>207</v>
      </c>
      <c r="L45" s="42" t="s">
        <v>206</v>
      </c>
      <c r="M45" s="42">
        <v>74</v>
      </c>
      <c r="N45" s="42">
        <v>16</v>
      </c>
      <c r="O45" s="42"/>
      <c r="P45" s="42" t="s">
        <v>211</v>
      </c>
      <c r="Q45" s="42" t="s">
        <v>206</v>
      </c>
      <c r="R45" s="42">
        <v>79</v>
      </c>
      <c r="S45" s="42">
        <v>16</v>
      </c>
    </row>
    <row r="46" spans="1:19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 t="s">
        <v>179</v>
      </c>
      <c r="L46" s="42" t="s">
        <v>182</v>
      </c>
      <c r="M46" s="42">
        <v>73</v>
      </c>
      <c r="N46" s="42">
        <v>15</v>
      </c>
      <c r="O46" s="42"/>
      <c r="P46" s="42" t="s">
        <v>269</v>
      </c>
      <c r="Q46" s="42" t="s">
        <v>261</v>
      </c>
      <c r="R46" s="42">
        <v>79</v>
      </c>
      <c r="S46" s="42">
        <v>16</v>
      </c>
    </row>
    <row r="47" spans="1:19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 t="s">
        <v>257</v>
      </c>
      <c r="L47" s="42" t="s">
        <v>218</v>
      </c>
      <c r="M47" s="42">
        <v>72</v>
      </c>
      <c r="N47" s="42">
        <v>14</v>
      </c>
      <c r="O47" s="42"/>
      <c r="P47" s="42" t="s">
        <v>268</v>
      </c>
      <c r="Q47" s="42" t="s">
        <v>261</v>
      </c>
      <c r="R47" s="42">
        <v>69</v>
      </c>
      <c r="S47" s="42">
        <v>14</v>
      </c>
    </row>
    <row r="48" spans="1:19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 t="s">
        <v>264</v>
      </c>
      <c r="L48" s="42" t="s">
        <v>261</v>
      </c>
      <c r="M48" s="42">
        <v>70</v>
      </c>
      <c r="N48" s="42">
        <v>13</v>
      </c>
      <c r="O48" s="42"/>
      <c r="P48" s="42"/>
      <c r="Q48" s="42"/>
      <c r="R48" s="42"/>
      <c r="S48" s="42"/>
    </row>
    <row r="49" spans="1:19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 t="s">
        <v>205</v>
      </c>
      <c r="L49" s="42" t="s">
        <v>206</v>
      </c>
      <c r="M49" s="42">
        <v>69</v>
      </c>
      <c r="N49" s="42">
        <v>12</v>
      </c>
      <c r="O49" s="42"/>
      <c r="P49" s="42"/>
      <c r="Q49" s="42"/>
      <c r="R49" s="42"/>
      <c r="S49" s="42"/>
    </row>
    <row r="50" spans="1:19" ht="12.75">
      <c r="A50" s="42"/>
      <c r="B50" s="42"/>
      <c r="D50" s="42"/>
      <c r="E50" s="42"/>
      <c r="F50" s="42"/>
      <c r="G50" s="42"/>
      <c r="H50" s="42"/>
      <c r="I50" s="42"/>
      <c r="J50" s="42"/>
      <c r="K50" s="42" t="s">
        <v>178</v>
      </c>
      <c r="L50" s="42" t="s">
        <v>182</v>
      </c>
      <c r="M50" s="42">
        <v>68</v>
      </c>
      <c r="N50" s="42">
        <v>11</v>
      </c>
      <c r="O50" s="42"/>
      <c r="P50" s="42"/>
      <c r="Q50" s="42"/>
      <c r="R50" s="42"/>
      <c r="S50" s="42"/>
    </row>
    <row r="51" spans="1:14" ht="12.75">
      <c r="A51" s="42"/>
      <c r="B51" s="42"/>
      <c r="C51" s="42"/>
      <c r="K51" s="42" t="s">
        <v>263</v>
      </c>
      <c r="L51" s="42" t="s">
        <v>261</v>
      </c>
      <c r="M51" s="42">
        <v>68</v>
      </c>
      <c r="N51" s="42">
        <v>11</v>
      </c>
    </row>
    <row r="52" spans="1:14" ht="12.75">
      <c r="A52" s="42"/>
      <c r="B52" s="42"/>
      <c r="C52" s="42"/>
      <c r="K52" s="42" t="s">
        <v>177</v>
      </c>
      <c r="L52" s="42" t="s">
        <v>182</v>
      </c>
      <c r="M52" s="42">
        <v>67</v>
      </c>
      <c r="N52" s="42">
        <v>9</v>
      </c>
    </row>
    <row r="53" spans="1:14" ht="12.75">
      <c r="A53" s="42"/>
      <c r="B53" s="42"/>
      <c r="K53" s="42" t="s">
        <v>265</v>
      </c>
      <c r="L53" s="42" t="s">
        <v>261</v>
      </c>
      <c r="M53" s="42">
        <v>66</v>
      </c>
      <c r="N53" s="42">
        <v>8</v>
      </c>
    </row>
    <row r="54" spans="1:14" ht="12.75">
      <c r="A54" s="42"/>
      <c r="B54" s="42"/>
      <c r="K54" s="42"/>
      <c r="L54" s="42"/>
      <c r="M54" s="42"/>
      <c r="N54" s="42"/>
    </row>
    <row r="55" spans="1:14" ht="12.75">
      <c r="A55" s="42"/>
      <c r="B55" s="42"/>
      <c r="K55" s="42"/>
      <c r="L55" s="42"/>
      <c r="N55" s="42"/>
    </row>
    <row r="56" spans="1:12" ht="12.75">
      <c r="A56" s="42"/>
      <c r="B56" s="42"/>
      <c r="K56" s="42"/>
      <c r="L56" s="42"/>
    </row>
    <row r="57" spans="1:12" ht="12.75">
      <c r="A57" s="42"/>
      <c r="B57" s="42"/>
      <c r="K57" s="42"/>
      <c r="L57" s="42"/>
    </row>
    <row r="58" spans="1:18" ht="15.75">
      <c r="A58" s="202" t="s">
        <v>91</v>
      </c>
      <c r="B58" s="224" t="s">
        <v>41</v>
      </c>
      <c r="C58" s="224"/>
      <c r="D58" s="202"/>
      <c r="E58" s="202"/>
      <c r="F58" s="202" t="s">
        <v>94</v>
      </c>
      <c r="G58" s="225" t="s">
        <v>41</v>
      </c>
      <c r="H58" s="225"/>
      <c r="I58" s="202"/>
      <c r="J58" s="202"/>
      <c r="K58" s="202" t="s">
        <v>92</v>
      </c>
      <c r="L58" s="226" t="s">
        <v>42</v>
      </c>
      <c r="M58" s="226"/>
      <c r="N58" s="202"/>
      <c r="O58" s="202"/>
      <c r="P58" s="202" t="s">
        <v>95</v>
      </c>
      <c r="Q58" s="226" t="s">
        <v>42</v>
      </c>
      <c r="R58" s="226"/>
    </row>
    <row r="59" spans="1:12" ht="12.75">
      <c r="A59" s="42"/>
      <c r="B59" s="42"/>
      <c r="K59" s="42"/>
      <c r="L59" s="42"/>
    </row>
    <row r="60" spans="1:19" ht="12.75">
      <c r="A60" s="42"/>
      <c r="B60" s="207" t="s">
        <v>182</v>
      </c>
      <c r="C60" s="207" t="s">
        <v>280</v>
      </c>
      <c r="D60" s="207">
        <v>20</v>
      </c>
      <c r="F60" s="42"/>
      <c r="G60" s="42" t="s">
        <v>206</v>
      </c>
      <c r="H60" s="42" t="s">
        <v>315</v>
      </c>
      <c r="I60">
        <v>20</v>
      </c>
      <c r="K60" s="42"/>
      <c r="L60" s="207" t="s">
        <v>182</v>
      </c>
      <c r="M60" s="207" t="s">
        <v>333</v>
      </c>
      <c r="N60" s="207">
        <v>20</v>
      </c>
      <c r="Q60" s="207" t="s">
        <v>261</v>
      </c>
      <c r="R60" s="207" t="s">
        <v>336</v>
      </c>
      <c r="S60" s="207">
        <v>20</v>
      </c>
    </row>
    <row r="61" spans="1:19" ht="12.75">
      <c r="A61" s="42"/>
      <c r="B61" s="42" t="s">
        <v>218</v>
      </c>
      <c r="C61" s="42" t="s">
        <v>314</v>
      </c>
      <c r="D61">
        <v>19</v>
      </c>
      <c r="F61" s="42"/>
      <c r="G61" s="42" t="s">
        <v>182</v>
      </c>
      <c r="H61" s="42" t="s">
        <v>316</v>
      </c>
      <c r="I61">
        <v>19</v>
      </c>
      <c r="K61" s="42"/>
      <c r="L61" s="42" t="s">
        <v>261</v>
      </c>
      <c r="M61" s="42" t="s">
        <v>334</v>
      </c>
      <c r="N61">
        <v>19</v>
      </c>
      <c r="Q61" s="42" t="s">
        <v>206</v>
      </c>
      <c r="R61" s="42" t="s">
        <v>337</v>
      </c>
      <c r="S61">
        <v>19</v>
      </c>
    </row>
    <row r="62" spans="1:14" ht="12.75">
      <c r="A62" s="42"/>
      <c r="B62" s="42"/>
      <c r="C62" s="42"/>
      <c r="F62" s="42"/>
      <c r="G62" s="42"/>
      <c r="K62" s="42"/>
      <c r="L62" s="42" t="s">
        <v>206</v>
      </c>
      <c r="M62" s="42" t="s">
        <v>335</v>
      </c>
      <c r="N62">
        <v>18</v>
      </c>
    </row>
    <row r="63" spans="1:13" ht="12.75">
      <c r="A63" s="42"/>
      <c r="B63" s="42"/>
      <c r="C63" s="42"/>
      <c r="K63" s="42"/>
      <c r="L63" s="42"/>
      <c r="M63" s="42"/>
    </row>
    <row r="64" spans="12:13" ht="12.75">
      <c r="L64" s="42"/>
      <c r="M64" s="42"/>
    </row>
  </sheetData>
  <sheetProtection/>
  <mergeCells count="4">
    <mergeCell ref="B58:C58"/>
    <mergeCell ref="G58:H58"/>
    <mergeCell ref="L58:M58"/>
    <mergeCell ref="Q58:R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0"/>
  <sheetViews>
    <sheetView zoomScalePageLayoutView="0" workbookViewId="0" topLeftCell="A1">
      <pane ySplit="5" topLeftCell="BM123" activePane="bottomLeft" state="frozen"/>
      <selection pane="topLeft" activeCell="A1" sqref="A1"/>
      <selection pane="bottomLeft" activeCell="O30" sqref="O30"/>
    </sheetView>
  </sheetViews>
  <sheetFormatPr defaultColWidth="9.140625" defaultRowHeight="12.75"/>
  <cols>
    <col min="1" max="1" width="16.421875" style="0" customWidth="1"/>
    <col min="2" max="2" width="17.57421875" style="0" customWidth="1"/>
    <col min="3" max="8" width="13.421875" style="0" customWidth="1"/>
    <col min="9" max="9" width="6.57421875" style="0" customWidth="1"/>
    <col min="10" max="10" width="8.8515625" style="23" bestFit="1" customWidth="1"/>
    <col min="11" max="11" width="4.00390625" style="23" bestFit="1" customWidth="1"/>
  </cols>
  <sheetData>
    <row r="1" spans="1:10" ht="17.25" customHeight="1">
      <c r="A1" s="227" t="s">
        <v>36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9" ht="18">
      <c r="A2" s="18" t="s">
        <v>63</v>
      </c>
      <c r="B2" s="1" t="str">
        <f>'Boys U11'!C1</f>
        <v>Kidlington Sports Centre</v>
      </c>
      <c r="C2" s="19"/>
      <c r="F2" s="20" t="str">
        <f>'Boys U11'!F1</f>
        <v>Date - </v>
      </c>
      <c r="G2" s="53" t="str">
        <f>'Boys U11'!G1</f>
        <v>17th November 2013</v>
      </c>
      <c r="I2" s="17"/>
    </row>
    <row r="3" spans="1:10" ht="18" customHeight="1" thickBot="1">
      <c r="A3" s="227" t="s">
        <v>69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 thickBot="1">
      <c r="A4" s="19"/>
      <c r="B4" s="19"/>
      <c r="C4" s="19"/>
      <c r="D4" s="19"/>
      <c r="E4" s="19"/>
      <c r="F4" s="19"/>
      <c r="G4" s="19"/>
      <c r="J4" s="22" t="s">
        <v>58</v>
      </c>
    </row>
    <row r="5" spans="1:10" ht="13.5" thickBot="1">
      <c r="A5" s="52" t="s">
        <v>37</v>
      </c>
      <c r="B5" s="126" t="s">
        <v>38</v>
      </c>
      <c r="C5" s="68" t="s">
        <v>39</v>
      </c>
      <c r="D5" s="69" t="s">
        <v>40</v>
      </c>
      <c r="E5" s="70" t="s">
        <v>29</v>
      </c>
      <c r="F5" s="70" t="s">
        <v>60</v>
      </c>
      <c r="G5" s="70" t="s">
        <v>12</v>
      </c>
      <c r="H5" s="21" t="s">
        <v>25</v>
      </c>
      <c r="I5" s="21" t="s">
        <v>7</v>
      </c>
      <c r="J5" s="22" t="s">
        <v>43</v>
      </c>
    </row>
    <row r="6" spans="1:10" ht="12.75">
      <c r="A6" s="127"/>
      <c r="B6" s="123" t="s">
        <v>44</v>
      </c>
      <c r="C6" s="166"/>
      <c r="D6" s="167"/>
      <c r="E6" s="168"/>
      <c r="F6" s="167"/>
      <c r="G6" s="168"/>
      <c r="H6" s="167"/>
      <c r="I6" s="49">
        <f>SUM(C6:H6)</f>
        <v>0</v>
      </c>
      <c r="J6" s="67"/>
    </row>
    <row r="7" spans="1:10" ht="12.75" hidden="1">
      <c r="A7" s="128"/>
      <c r="B7" s="47" t="s">
        <v>44</v>
      </c>
      <c r="C7" s="169"/>
      <c r="D7" s="170"/>
      <c r="E7" s="162"/>
      <c r="F7" s="170"/>
      <c r="G7" s="162"/>
      <c r="H7" s="170"/>
      <c r="I7" s="79">
        <f aca="true" t="shared" si="0" ref="I7:I15">SUM(C7:H7)</f>
        <v>0</v>
      </c>
      <c r="J7" s="86"/>
    </row>
    <row r="8" spans="1:10" ht="12.75" hidden="1">
      <c r="A8" s="104"/>
      <c r="B8" s="92" t="s">
        <v>44</v>
      </c>
      <c r="C8" s="171"/>
      <c r="D8" s="167"/>
      <c r="E8" s="172"/>
      <c r="F8" s="167"/>
      <c r="G8" s="172"/>
      <c r="H8" s="167"/>
      <c r="I8" s="79">
        <f t="shared" si="0"/>
        <v>0</v>
      </c>
      <c r="J8" s="86"/>
    </row>
    <row r="9" spans="1:10" ht="12.75" hidden="1">
      <c r="A9" s="128"/>
      <c r="B9" s="47" t="s">
        <v>44</v>
      </c>
      <c r="C9" s="169"/>
      <c r="D9" s="170"/>
      <c r="E9" s="162"/>
      <c r="F9" s="170"/>
      <c r="G9" s="162"/>
      <c r="H9" s="170"/>
      <c r="I9" s="79">
        <f t="shared" si="0"/>
        <v>0</v>
      </c>
      <c r="J9" s="86"/>
    </row>
    <row r="10" spans="1:10" ht="12.75" hidden="1">
      <c r="A10" s="104"/>
      <c r="B10" s="92" t="s">
        <v>44</v>
      </c>
      <c r="C10" s="171"/>
      <c r="D10" s="167"/>
      <c r="E10" s="172"/>
      <c r="F10" s="167"/>
      <c r="G10" s="172"/>
      <c r="H10" s="167"/>
      <c r="I10" s="79">
        <f t="shared" si="0"/>
        <v>0</v>
      </c>
      <c r="J10" s="86"/>
    </row>
    <row r="11" spans="1:10" ht="12.75" hidden="1">
      <c r="A11" s="128"/>
      <c r="B11" s="47" t="s">
        <v>44</v>
      </c>
      <c r="C11" s="169"/>
      <c r="D11" s="170"/>
      <c r="E11" s="162"/>
      <c r="F11" s="170"/>
      <c r="G11" s="162"/>
      <c r="H11" s="170"/>
      <c r="I11" s="79">
        <f t="shared" si="0"/>
        <v>0</v>
      </c>
      <c r="J11" s="86"/>
    </row>
    <row r="12" spans="1:10" ht="12.75" hidden="1">
      <c r="A12" s="104"/>
      <c r="B12" s="92" t="s">
        <v>44</v>
      </c>
      <c r="C12" s="171"/>
      <c r="D12" s="167"/>
      <c r="E12" s="172"/>
      <c r="F12" s="167"/>
      <c r="G12" s="172"/>
      <c r="H12" s="167"/>
      <c r="I12" s="79">
        <f t="shared" si="0"/>
        <v>0</v>
      </c>
      <c r="J12" s="86"/>
    </row>
    <row r="13" spans="1:10" ht="12.75" hidden="1">
      <c r="A13" s="128"/>
      <c r="B13" s="47" t="s">
        <v>44</v>
      </c>
      <c r="C13" s="169"/>
      <c r="D13" s="170"/>
      <c r="E13" s="162"/>
      <c r="F13" s="170"/>
      <c r="G13" s="162"/>
      <c r="H13" s="170"/>
      <c r="I13" s="79">
        <f t="shared" si="0"/>
        <v>0</v>
      </c>
      <c r="J13" s="86"/>
    </row>
    <row r="14" spans="1:10" ht="12.75" hidden="1">
      <c r="A14" s="104"/>
      <c r="B14" s="92" t="s">
        <v>44</v>
      </c>
      <c r="C14" s="171"/>
      <c r="D14" s="167"/>
      <c r="E14" s="172"/>
      <c r="F14" s="167"/>
      <c r="G14" s="172"/>
      <c r="H14" s="167"/>
      <c r="I14" s="79">
        <f t="shared" si="0"/>
        <v>0</v>
      </c>
      <c r="J14" s="86"/>
    </row>
    <row r="15" spans="1:10" ht="13.5" thickBot="1">
      <c r="A15" s="129"/>
      <c r="B15" s="75" t="s">
        <v>44</v>
      </c>
      <c r="C15" s="173"/>
      <c r="D15" s="174"/>
      <c r="E15" s="175"/>
      <c r="F15" s="174"/>
      <c r="G15" s="175"/>
      <c r="H15" s="174"/>
      <c r="I15" s="50">
        <f t="shared" si="0"/>
        <v>0</v>
      </c>
      <c r="J15" s="43"/>
    </row>
    <row r="16" spans="1:10" ht="13.5" thickBot="1">
      <c r="A16" s="130" t="s">
        <v>41</v>
      </c>
      <c r="B16" s="159" t="s">
        <v>44</v>
      </c>
      <c r="C16" s="166"/>
      <c r="D16" s="176"/>
      <c r="E16" s="168"/>
      <c r="F16" s="176"/>
      <c r="G16" s="168"/>
      <c r="H16" s="176"/>
      <c r="I16" s="49">
        <v>0</v>
      </c>
      <c r="J16" s="67">
        <f>I16</f>
        <v>0</v>
      </c>
    </row>
    <row r="17" spans="1:11" ht="13.5" thickBot="1">
      <c r="A17" s="125" t="s">
        <v>42</v>
      </c>
      <c r="B17" s="109" t="s">
        <v>44</v>
      </c>
      <c r="C17" s="177"/>
      <c r="D17" s="178"/>
      <c r="E17" s="179"/>
      <c r="F17" s="178"/>
      <c r="G17" s="179"/>
      <c r="H17" s="178"/>
      <c r="I17" s="50">
        <v>0</v>
      </c>
      <c r="J17" s="41">
        <f>I17</f>
        <v>0</v>
      </c>
      <c r="K17" s="40">
        <f>SUM(J6:J17)</f>
        <v>0</v>
      </c>
    </row>
    <row r="18" spans="1:10" ht="12.75">
      <c r="A18" s="203" t="s">
        <v>180</v>
      </c>
      <c r="B18" s="92" t="s">
        <v>46</v>
      </c>
      <c r="C18" s="180">
        <v>17</v>
      </c>
      <c r="D18" s="181"/>
      <c r="E18" s="180">
        <v>14</v>
      </c>
      <c r="F18" s="181"/>
      <c r="G18" s="180"/>
      <c r="H18" s="181">
        <v>15</v>
      </c>
      <c r="I18" s="132">
        <f>SUM(C18:H18)</f>
        <v>46</v>
      </c>
      <c r="J18" s="134">
        <v>46</v>
      </c>
    </row>
    <row r="19" spans="1:10" ht="12.75">
      <c r="A19" s="204" t="s">
        <v>181</v>
      </c>
      <c r="B19" s="47" t="s">
        <v>46</v>
      </c>
      <c r="C19" s="141"/>
      <c r="D19" s="182">
        <v>16</v>
      </c>
      <c r="E19" s="141">
        <v>13</v>
      </c>
      <c r="F19" s="182"/>
      <c r="G19" s="141"/>
      <c r="H19" s="182">
        <v>19</v>
      </c>
      <c r="I19" s="78">
        <f aca="true" t="shared" si="1" ref="I19:I27">SUM(C19:H19)</f>
        <v>48</v>
      </c>
      <c r="J19" s="100">
        <v>48</v>
      </c>
    </row>
    <row r="20" spans="1:10" ht="12.75">
      <c r="A20" s="128"/>
      <c r="B20" s="47" t="s">
        <v>46</v>
      </c>
      <c r="C20" s="141"/>
      <c r="D20" s="182"/>
      <c r="E20" s="141"/>
      <c r="F20" s="182"/>
      <c r="G20" s="141"/>
      <c r="H20" s="182"/>
      <c r="I20" s="78">
        <f t="shared" si="1"/>
        <v>0</v>
      </c>
      <c r="J20" s="100"/>
    </row>
    <row r="21" spans="1:10" ht="12.75" hidden="1">
      <c r="A21" s="128"/>
      <c r="B21" s="47" t="s">
        <v>46</v>
      </c>
      <c r="C21" s="141"/>
      <c r="D21" s="182"/>
      <c r="E21" s="141"/>
      <c r="F21" s="182"/>
      <c r="G21" s="141"/>
      <c r="H21" s="182"/>
      <c r="I21" s="78">
        <f t="shared" si="1"/>
        <v>0</v>
      </c>
      <c r="J21" s="100"/>
    </row>
    <row r="22" spans="1:10" ht="12.75" hidden="1">
      <c r="A22" s="104"/>
      <c r="B22" s="92" t="s">
        <v>46</v>
      </c>
      <c r="C22" s="183"/>
      <c r="D22" s="184"/>
      <c r="E22" s="183"/>
      <c r="F22" s="184"/>
      <c r="G22" s="183"/>
      <c r="H22" s="184"/>
      <c r="I22" s="95">
        <f t="shared" si="1"/>
        <v>0</v>
      </c>
      <c r="J22" s="101"/>
    </row>
    <row r="23" spans="1:10" ht="12.75" hidden="1">
      <c r="A23" s="128"/>
      <c r="B23" s="47" t="s">
        <v>46</v>
      </c>
      <c r="C23" s="141"/>
      <c r="D23" s="182"/>
      <c r="E23" s="141"/>
      <c r="F23" s="182"/>
      <c r="G23" s="141"/>
      <c r="H23" s="182"/>
      <c r="I23" s="78">
        <f t="shared" si="1"/>
        <v>0</v>
      </c>
      <c r="J23" s="100"/>
    </row>
    <row r="24" spans="1:10" ht="12.75" hidden="1">
      <c r="A24" s="104"/>
      <c r="B24" s="92" t="s">
        <v>46</v>
      </c>
      <c r="C24" s="183"/>
      <c r="D24" s="184"/>
      <c r="E24" s="183"/>
      <c r="F24" s="184"/>
      <c r="G24" s="183"/>
      <c r="H24" s="184"/>
      <c r="I24" s="95">
        <f t="shared" si="1"/>
        <v>0</v>
      </c>
      <c r="J24" s="101"/>
    </row>
    <row r="25" spans="1:10" ht="12.75" hidden="1">
      <c r="A25" s="128"/>
      <c r="B25" s="47" t="s">
        <v>46</v>
      </c>
      <c r="C25" s="141"/>
      <c r="D25" s="182"/>
      <c r="E25" s="141"/>
      <c r="F25" s="182"/>
      <c r="G25" s="141"/>
      <c r="H25" s="182"/>
      <c r="I25" s="78">
        <f t="shared" si="1"/>
        <v>0</v>
      </c>
      <c r="J25" s="100"/>
    </row>
    <row r="26" spans="1:10" ht="12.75">
      <c r="A26" s="104"/>
      <c r="B26" s="92" t="s">
        <v>46</v>
      </c>
      <c r="C26" s="183"/>
      <c r="D26" s="184"/>
      <c r="E26" s="183"/>
      <c r="F26" s="184"/>
      <c r="G26" s="183"/>
      <c r="H26" s="184"/>
      <c r="I26" s="78">
        <f t="shared" si="1"/>
        <v>0</v>
      </c>
      <c r="J26" s="101"/>
    </row>
    <row r="27" spans="1:10" ht="13.5" thickBot="1">
      <c r="A27" s="129"/>
      <c r="B27" s="75" t="s">
        <v>46</v>
      </c>
      <c r="C27" s="146"/>
      <c r="D27" s="185"/>
      <c r="E27" s="146"/>
      <c r="F27" s="185"/>
      <c r="G27" s="146"/>
      <c r="H27" s="185"/>
      <c r="I27" s="95">
        <f t="shared" si="1"/>
        <v>0</v>
      </c>
      <c r="J27" s="136"/>
    </row>
    <row r="28" spans="1:10" ht="13.5" thickBot="1">
      <c r="A28" s="74" t="s">
        <v>41</v>
      </c>
      <c r="B28" s="123" t="s">
        <v>46</v>
      </c>
      <c r="C28" s="180"/>
      <c r="D28" s="181"/>
      <c r="E28" s="180"/>
      <c r="F28" s="181"/>
      <c r="G28" s="180"/>
      <c r="H28" s="181"/>
      <c r="I28" s="49">
        <v>19</v>
      </c>
      <c r="J28" s="98">
        <f>I28</f>
        <v>19</v>
      </c>
    </row>
    <row r="29" spans="1:11" ht="13.5" thickBot="1">
      <c r="A29" s="45" t="s">
        <v>42</v>
      </c>
      <c r="B29" s="48" t="s">
        <v>46</v>
      </c>
      <c r="C29" s="179"/>
      <c r="D29" s="178"/>
      <c r="E29" s="179"/>
      <c r="F29" s="178"/>
      <c r="G29" s="179"/>
      <c r="H29" s="178"/>
      <c r="I29" s="50">
        <v>0</v>
      </c>
      <c r="J29" s="131">
        <f>I29</f>
        <v>0</v>
      </c>
      <c r="K29" s="40">
        <f>SUM(J18:J29)</f>
        <v>113</v>
      </c>
    </row>
    <row r="30" spans="1:10" ht="12.75">
      <c r="A30" s="103" t="s">
        <v>266</v>
      </c>
      <c r="B30" s="46" t="s">
        <v>47</v>
      </c>
      <c r="C30" s="186">
        <v>16</v>
      </c>
      <c r="D30" s="187"/>
      <c r="E30" s="186">
        <v>18</v>
      </c>
      <c r="F30" s="187"/>
      <c r="G30" s="186"/>
      <c r="H30" s="188">
        <v>16</v>
      </c>
      <c r="I30" s="79">
        <f aca="true" t="shared" si="2" ref="I30:I38">SUM(C30:H30)</f>
        <v>50</v>
      </c>
      <c r="J30" s="67">
        <v>50</v>
      </c>
    </row>
    <row r="31" spans="1:10" ht="12.75">
      <c r="A31" s="105" t="s">
        <v>268</v>
      </c>
      <c r="B31" s="46" t="s">
        <v>47</v>
      </c>
      <c r="C31" s="189"/>
      <c r="D31" s="190">
        <v>18</v>
      </c>
      <c r="E31" s="189"/>
      <c r="F31" s="190">
        <v>19</v>
      </c>
      <c r="G31" s="189">
        <v>14</v>
      </c>
      <c r="H31" s="191"/>
      <c r="I31" s="79">
        <f t="shared" si="2"/>
        <v>51</v>
      </c>
      <c r="J31" s="86">
        <v>51</v>
      </c>
    </row>
    <row r="32" spans="1:10" ht="12.75">
      <c r="A32" s="106" t="s">
        <v>267</v>
      </c>
      <c r="B32" s="46" t="s">
        <v>47</v>
      </c>
      <c r="C32" s="189">
        <v>19</v>
      </c>
      <c r="D32" s="190"/>
      <c r="E32" s="189"/>
      <c r="F32" s="190">
        <v>20</v>
      </c>
      <c r="G32" s="189"/>
      <c r="H32" s="191">
        <v>17</v>
      </c>
      <c r="I32" s="79">
        <f t="shared" si="2"/>
        <v>56</v>
      </c>
      <c r="J32" s="86">
        <v>56</v>
      </c>
    </row>
    <row r="33" spans="1:10" ht="12.75">
      <c r="A33" s="137" t="s">
        <v>269</v>
      </c>
      <c r="B33" s="92" t="s">
        <v>47</v>
      </c>
      <c r="C33" s="146"/>
      <c r="D33" s="185">
        <v>17</v>
      </c>
      <c r="E33" s="146">
        <v>19</v>
      </c>
      <c r="F33" s="185"/>
      <c r="G33" s="146">
        <v>16</v>
      </c>
      <c r="H33" s="192"/>
      <c r="I33" s="95">
        <f t="shared" si="2"/>
        <v>52</v>
      </c>
      <c r="J33" s="43">
        <v>52</v>
      </c>
    </row>
    <row r="34" spans="1:10" ht="12.75">
      <c r="A34" s="107"/>
      <c r="B34" s="47" t="s">
        <v>47</v>
      </c>
      <c r="C34" s="141"/>
      <c r="D34" s="182"/>
      <c r="E34" s="141"/>
      <c r="F34" s="182"/>
      <c r="G34" s="141"/>
      <c r="H34" s="193"/>
      <c r="I34" s="78">
        <f t="shared" si="2"/>
        <v>0</v>
      </c>
      <c r="J34" s="77"/>
    </row>
    <row r="35" spans="1:10" ht="12.75" hidden="1">
      <c r="A35" s="110"/>
      <c r="B35" s="92" t="s">
        <v>47</v>
      </c>
      <c r="C35" s="183"/>
      <c r="D35" s="184"/>
      <c r="E35" s="183"/>
      <c r="F35" s="184"/>
      <c r="G35" s="183"/>
      <c r="H35" s="194"/>
      <c r="I35" s="95">
        <f t="shared" si="2"/>
        <v>0</v>
      </c>
      <c r="J35" s="43"/>
    </row>
    <row r="36" spans="1:10" ht="12.75" hidden="1">
      <c r="A36" s="107"/>
      <c r="B36" s="47" t="s">
        <v>47</v>
      </c>
      <c r="C36" s="141"/>
      <c r="D36" s="182"/>
      <c r="E36" s="141"/>
      <c r="F36" s="182"/>
      <c r="G36" s="141"/>
      <c r="H36" s="193"/>
      <c r="I36" s="78">
        <f t="shared" si="2"/>
        <v>0</v>
      </c>
      <c r="J36" s="77"/>
    </row>
    <row r="37" spans="1:10" ht="12.75" hidden="1">
      <c r="A37" s="107"/>
      <c r="B37" s="47" t="s">
        <v>47</v>
      </c>
      <c r="C37" s="141"/>
      <c r="D37" s="182"/>
      <c r="E37" s="141"/>
      <c r="F37" s="182"/>
      <c r="G37" s="141"/>
      <c r="H37" s="193"/>
      <c r="I37" s="78">
        <f t="shared" si="2"/>
        <v>0</v>
      </c>
      <c r="J37" s="77"/>
    </row>
    <row r="38" spans="1:10" ht="13.5" thickBot="1">
      <c r="A38" s="110"/>
      <c r="B38" s="92" t="s">
        <v>47</v>
      </c>
      <c r="C38" s="183"/>
      <c r="D38" s="184"/>
      <c r="E38" s="183"/>
      <c r="F38" s="184"/>
      <c r="G38" s="183"/>
      <c r="H38" s="194"/>
      <c r="I38" s="95">
        <f t="shared" si="2"/>
        <v>0</v>
      </c>
      <c r="J38" s="43"/>
    </row>
    <row r="39" spans="1:10" ht="13.5" thickBot="1">
      <c r="A39" s="74" t="s">
        <v>41</v>
      </c>
      <c r="B39" s="123" t="s">
        <v>47</v>
      </c>
      <c r="C39" s="180"/>
      <c r="D39" s="181"/>
      <c r="E39" s="180"/>
      <c r="F39" s="181"/>
      <c r="G39" s="180"/>
      <c r="H39" s="195"/>
      <c r="I39" s="49">
        <v>0</v>
      </c>
      <c r="J39" s="67">
        <f>I39</f>
        <v>0</v>
      </c>
    </row>
    <row r="40" spans="1:11" ht="13.5" thickBot="1">
      <c r="A40" s="45" t="s">
        <v>42</v>
      </c>
      <c r="B40" s="48" t="s">
        <v>47</v>
      </c>
      <c r="C40" s="179"/>
      <c r="D40" s="178"/>
      <c r="E40" s="179"/>
      <c r="F40" s="178"/>
      <c r="G40" s="179"/>
      <c r="H40" s="177"/>
      <c r="I40" s="78">
        <v>20</v>
      </c>
      <c r="J40" s="41">
        <f>I40</f>
        <v>20</v>
      </c>
      <c r="K40" s="81">
        <f>SUM(J30:J40)</f>
        <v>229</v>
      </c>
    </row>
    <row r="41" spans="1:11" ht="13.5" hidden="1" thickBot="1">
      <c r="A41" s="121"/>
      <c r="B41" s="123" t="s">
        <v>84</v>
      </c>
      <c r="C41" s="183"/>
      <c r="D41" s="184"/>
      <c r="E41" s="183"/>
      <c r="F41" s="184"/>
      <c r="G41" s="183"/>
      <c r="H41" s="184"/>
      <c r="I41" s="95">
        <f>SUM(C41:H41)</f>
        <v>0</v>
      </c>
      <c r="J41" s="154"/>
      <c r="K41" s="37"/>
    </row>
    <row r="42" spans="1:11" ht="12.75" hidden="1">
      <c r="A42" s="44"/>
      <c r="B42" s="47" t="s">
        <v>84</v>
      </c>
      <c r="C42" s="141"/>
      <c r="D42" s="182"/>
      <c r="E42" s="141"/>
      <c r="F42" s="182"/>
      <c r="G42" s="141"/>
      <c r="H42" s="182"/>
      <c r="I42" s="78">
        <f aca="true" t="shared" si="3" ref="I42:I50">SUM(C42:H42)</f>
        <v>0</v>
      </c>
      <c r="J42" s="156"/>
      <c r="K42" s="37"/>
    </row>
    <row r="43" spans="1:11" ht="12.75" hidden="1">
      <c r="A43" s="121"/>
      <c r="B43" s="92" t="s">
        <v>84</v>
      </c>
      <c r="C43" s="183"/>
      <c r="D43" s="184"/>
      <c r="E43" s="183"/>
      <c r="F43" s="184"/>
      <c r="G43" s="183"/>
      <c r="H43" s="184"/>
      <c r="I43" s="95">
        <f t="shared" si="3"/>
        <v>0</v>
      </c>
      <c r="J43" s="154"/>
      <c r="K43" s="37"/>
    </row>
    <row r="44" spans="1:11" ht="12.75" hidden="1">
      <c r="A44" s="161"/>
      <c r="B44" s="47" t="s">
        <v>84</v>
      </c>
      <c r="C44" s="141"/>
      <c r="D44" s="182"/>
      <c r="E44" s="141"/>
      <c r="F44" s="182"/>
      <c r="G44" s="141"/>
      <c r="H44" s="182"/>
      <c r="I44" s="78">
        <f t="shared" si="3"/>
        <v>0</v>
      </c>
      <c r="J44" s="156"/>
      <c r="K44" s="37"/>
    </row>
    <row r="45" spans="1:11" ht="12.75" hidden="1">
      <c r="A45" s="139"/>
      <c r="B45" s="92" t="s">
        <v>84</v>
      </c>
      <c r="C45" s="183"/>
      <c r="D45" s="184"/>
      <c r="E45" s="183"/>
      <c r="F45" s="184"/>
      <c r="G45" s="183"/>
      <c r="H45" s="184"/>
      <c r="I45" s="95">
        <f t="shared" si="3"/>
        <v>0</v>
      </c>
      <c r="J45" s="154"/>
      <c r="K45" s="37"/>
    </row>
    <row r="46" spans="1:11" ht="12.75" hidden="1">
      <c r="A46" s="155"/>
      <c r="B46" s="47" t="s">
        <v>84</v>
      </c>
      <c r="C46" s="141"/>
      <c r="D46" s="182"/>
      <c r="E46" s="141"/>
      <c r="F46" s="182"/>
      <c r="G46" s="141"/>
      <c r="H46" s="182"/>
      <c r="I46" s="78">
        <f t="shared" si="3"/>
        <v>0</v>
      </c>
      <c r="J46" s="156"/>
      <c r="K46" s="37"/>
    </row>
    <row r="47" spans="1:11" ht="12.75" hidden="1">
      <c r="A47" s="139"/>
      <c r="B47" s="92" t="s">
        <v>84</v>
      </c>
      <c r="C47" s="183"/>
      <c r="D47" s="184"/>
      <c r="E47" s="183"/>
      <c r="F47" s="184"/>
      <c r="G47" s="183"/>
      <c r="H47" s="184"/>
      <c r="I47" s="95">
        <f t="shared" si="3"/>
        <v>0</v>
      </c>
      <c r="J47" s="154"/>
      <c r="K47" s="37"/>
    </row>
    <row r="48" spans="1:11" ht="12.75" hidden="1">
      <c r="A48" s="155"/>
      <c r="B48" s="47" t="s">
        <v>84</v>
      </c>
      <c r="C48" s="141"/>
      <c r="D48" s="182"/>
      <c r="E48" s="141"/>
      <c r="F48" s="182"/>
      <c r="G48" s="141"/>
      <c r="H48" s="182"/>
      <c r="I48" s="78">
        <f t="shared" si="3"/>
        <v>0</v>
      </c>
      <c r="J48" s="156"/>
      <c r="K48" s="37"/>
    </row>
    <row r="49" spans="1:11" ht="12.75" hidden="1">
      <c r="A49" s="139"/>
      <c r="B49" s="92" t="s">
        <v>84</v>
      </c>
      <c r="C49" s="183"/>
      <c r="D49" s="184"/>
      <c r="E49" s="183"/>
      <c r="F49" s="184"/>
      <c r="G49" s="183"/>
      <c r="H49" s="184"/>
      <c r="I49" s="78">
        <f t="shared" si="3"/>
        <v>0</v>
      </c>
      <c r="J49" s="154"/>
      <c r="K49" s="37"/>
    </row>
    <row r="50" spans="1:11" ht="13.5" hidden="1" thickBot="1">
      <c r="A50" s="157"/>
      <c r="B50" s="75" t="s">
        <v>84</v>
      </c>
      <c r="C50" s="146"/>
      <c r="D50" s="185"/>
      <c r="E50" s="146"/>
      <c r="F50" s="185"/>
      <c r="G50" s="146"/>
      <c r="H50" s="185"/>
      <c r="I50" s="135">
        <f t="shared" si="3"/>
        <v>0</v>
      </c>
      <c r="J50" s="158"/>
      <c r="K50" s="37"/>
    </row>
    <row r="51" spans="1:11" ht="13.5" hidden="1" thickBot="1">
      <c r="A51" s="74" t="s">
        <v>41</v>
      </c>
      <c r="B51" s="159" t="s">
        <v>84</v>
      </c>
      <c r="C51" s="186"/>
      <c r="D51" s="187"/>
      <c r="E51" s="186"/>
      <c r="F51" s="187"/>
      <c r="G51" s="186"/>
      <c r="H51" s="187"/>
      <c r="I51" s="49">
        <v>0</v>
      </c>
      <c r="J51" s="160">
        <f>I51</f>
        <v>0</v>
      </c>
      <c r="K51" s="37"/>
    </row>
    <row r="52" spans="1:11" ht="13.5" hidden="1" thickBot="1">
      <c r="A52" s="45" t="s">
        <v>42</v>
      </c>
      <c r="B52" s="109" t="s">
        <v>84</v>
      </c>
      <c r="C52" s="196"/>
      <c r="D52" s="197"/>
      <c r="E52" s="196"/>
      <c r="F52" s="197"/>
      <c r="G52" s="196"/>
      <c r="H52" s="197"/>
      <c r="I52" s="50">
        <v>0</v>
      </c>
      <c r="J52" s="131">
        <f>I52</f>
        <v>0</v>
      </c>
      <c r="K52" s="40">
        <f>SUM(J41:J52)</f>
        <v>0</v>
      </c>
    </row>
    <row r="53" spans="1:10" ht="12.75">
      <c r="A53" s="163"/>
      <c r="B53" s="92" t="s">
        <v>48</v>
      </c>
      <c r="C53" s="180"/>
      <c r="D53" s="181"/>
      <c r="E53" s="180"/>
      <c r="F53" s="181"/>
      <c r="G53" s="180"/>
      <c r="H53" s="181"/>
      <c r="I53" s="79">
        <f>SUM(C53:H53)</f>
        <v>0</v>
      </c>
      <c r="J53" s="134"/>
    </row>
    <row r="54" spans="1:10" ht="12.75" hidden="1">
      <c r="A54" s="162"/>
      <c r="B54" s="141" t="s">
        <v>48</v>
      </c>
      <c r="C54" s="141"/>
      <c r="D54" s="182"/>
      <c r="E54" s="141"/>
      <c r="F54" s="182"/>
      <c r="G54" s="141"/>
      <c r="H54" s="182"/>
      <c r="I54" s="95">
        <f aca="true" t="shared" si="4" ref="I54:I62">SUM(C54:H54)</f>
        <v>0</v>
      </c>
      <c r="J54" s="100"/>
    </row>
    <row r="55" spans="1:10" ht="12.75" hidden="1">
      <c r="A55" s="121"/>
      <c r="B55" s="92" t="s">
        <v>48</v>
      </c>
      <c r="C55" s="183"/>
      <c r="D55" s="184"/>
      <c r="E55" s="183"/>
      <c r="F55" s="184"/>
      <c r="G55" s="183"/>
      <c r="H55" s="184"/>
      <c r="I55" s="78">
        <f t="shared" si="4"/>
        <v>0</v>
      </c>
      <c r="J55" s="101"/>
    </row>
    <row r="56" spans="1:10" ht="12.75" hidden="1">
      <c r="A56" s="140"/>
      <c r="B56" s="141" t="s">
        <v>48</v>
      </c>
      <c r="C56" s="141"/>
      <c r="D56" s="182"/>
      <c r="E56" s="141"/>
      <c r="F56" s="182"/>
      <c r="G56" s="141"/>
      <c r="H56" s="182"/>
      <c r="I56" s="95">
        <f t="shared" si="4"/>
        <v>0</v>
      </c>
      <c r="J56" s="100"/>
    </row>
    <row r="57" spans="1:10" ht="12.75" hidden="1">
      <c r="A57" s="139"/>
      <c r="B57" s="92" t="s">
        <v>48</v>
      </c>
      <c r="C57" s="93"/>
      <c r="D57" s="24"/>
      <c r="E57" s="93"/>
      <c r="F57" s="24"/>
      <c r="G57" s="93"/>
      <c r="H57" s="24"/>
      <c r="I57" s="78">
        <f t="shared" si="4"/>
        <v>0</v>
      </c>
      <c r="J57" s="101"/>
    </row>
    <row r="58" spans="1:10" ht="12.75" hidden="1">
      <c r="A58" s="140"/>
      <c r="B58" s="141" t="s">
        <v>48</v>
      </c>
      <c r="C58" s="142"/>
      <c r="D58" s="143"/>
      <c r="E58" s="142"/>
      <c r="F58" s="143"/>
      <c r="G58" s="142"/>
      <c r="H58" s="143"/>
      <c r="I58" s="95">
        <f t="shared" si="4"/>
        <v>0</v>
      </c>
      <c r="J58" s="100"/>
    </row>
    <row r="59" spans="1:10" ht="12.75" hidden="1">
      <c r="A59" s="139"/>
      <c r="B59" s="92" t="s">
        <v>48</v>
      </c>
      <c r="C59" s="93"/>
      <c r="D59" s="24"/>
      <c r="E59" s="93"/>
      <c r="F59" s="24"/>
      <c r="G59" s="93"/>
      <c r="H59" s="24"/>
      <c r="I59" s="78">
        <f t="shared" si="4"/>
        <v>0</v>
      </c>
      <c r="J59" s="101"/>
    </row>
    <row r="60" spans="1:10" ht="12.75" hidden="1">
      <c r="A60" s="140"/>
      <c r="B60" s="141" t="s">
        <v>48</v>
      </c>
      <c r="C60" s="142"/>
      <c r="D60" s="143"/>
      <c r="E60" s="142"/>
      <c r="F60" s="143"/>
      <c r="G60" s="142"/>
      <c r="H60" s="143"/>
      <c r="I60" s="95">
        <f t="shared" si="4"/>
        <v>0</v>
      </c>
      <c r="J60" s="100"/>
    </row>
    <row r="61" spans="1:10" ht="12.75" hidden="1">
      <c r="A61" s="139"/>
      <c r="B61" s="92" t="s">
        <v>48</v>
      </c>
      <c r="C61" s="93"/>
      <c r="D61" s="24"/>
      <c r="E61" s="93"/>
      <c r="F61" s="24"/>
      <c r="G61" s="93"/>
      <c r="H61" s="24"/>
      <c r="I61" s="78">
        <f t="shared" si="4"/>
        <v>0</v>
      </c>
      <c r="J61" s="101"/>
    </row>
    <row r="62" spans="1:10" ht="13.5" thickBot="1">
      <c r="A62" s="145"/>
      <c r="B62" s="146" t="s">
        <v>48</v>
      </c>
      <c r="C62" s="147"/>
      <c r="D62" s="148"/>
      <c r="E62" s="147"/>
      <c r="F62" s="148"/>
      <c r="G62" s="147"/>
      <c r="H62" s="148"/>
      <c r="I62" s="50">
        <f t="shared" si="4"/>
        <v>0</v>
      </c>
      <c r="J62" s="136"/>
    </row>
    <row r="63" spans="1:10" ht="13.5" thickBot="1">
      <c r="A63" s="74" t="s">
        <v>41</v>
      </c>
      <c r="B63" s="123" t="s">
        <v>48</v>
      </c>
      <c r="C63" s="111"/>
      <c r="D63" s="122"/>
      <c r="E63" s="111"/>
      <c r="F63" s="122"/>
      <c r="G63" s="111"/>
      <c r="H63" s="138"/>
      <c r="I63" s="95">
        <v>0</v>
      </c>
      <c r="J63" s="67">
        <f>I63</f>
        <v>0</v>
      </c>
    </row>
    <row r="64" spans="1:11" ht="13.5" thickBot="1">
      <c r="A64" s="45" t="s">
        <v>42</v>
      </c>
      <c r="B64" s="48" t="s">
        <v>48</v>
      </c>
      <c r="C64" s="57"/>
      <c r="D64" s="71"/>
      <c r="E64" s="57"/>
      <c r="F64" s="71"/>
      <c r="G64" s="57"/>
      <c r="H64" s="80"/>
      <c r="I64" s="85">
        <v>0</v>
      </c>
      <c r="J64" s="41">
        <f>I64</f>
        <v>0</v>
      </c>
      <c r="K64" s="40">
        <f>SUM(J53:J64)</f>
        <v>0</v>
      </c>
    </row>
    <row r="65" spans="1:10" ht="12.75">
      <c r="A65" s="159" t="s">
        <v>217</v>
      </c>
      <c r="B65" s="123" t="s">
        <v>21</v>
      </c>
      <c r="C65" s="215">
        <v>18</v>
      </c>
      <c r="D65" s="216"/>
      <c r="E65" s="215">
        <v>20</v>
      </c>
      <c r="F65" s="217"/>
      <c r="G65" s="215"/>
      <c r="H65" s="218">
        <v>20</v>
      </c>
      <c r="I65" s="49">
        <f>SUM(C65:H65)</f>
        <v>58</v>
      </c>
      <c r="J65" s="67">
        <v>58</v>
      </c>
    </row>
    <row r="66" spans="1:10" ht="12.75" hidden="1">
      <c r="A66" s="128"/>
      <c r="B66" s="47" t="s">
        <v>21</v>
      </c>
      <c r="C66" s="144"/>
      <c r="D66" s="99"/>
      <c r="E66" s="142"/>
      <c r="F66" s="143"/>
      <c r="G66" s="142"/>
      <c r="H66" s="144"/>
      <c r="I66" s="78">
        <f aca="true" t="shared" si="5" ref="I66:I74">SUM(C66:H66)</f>
        <v>0</v>
      </c>
      <c r="J66" s="77"/>
    </row>
    <row r="67" spans="1:10" ht="12.75" hidden="1">
      <c r="A67" s="104"/>
      <c r="B67" s="92" t="s">
        <v>21</v>
      </c>
      <c r="C67" s="94"/>
      <c r="D67" s="97"/>
      <c r="E67" s="93"/>
      <c r="F67" s="24"/>
      <c r="G67" s="93"/>
      <c r="H67" s="94"/>
      <c r="I67" s="95">
        <f t="shared" si="5"/>
        <v>0</v>
      </c>
      <c r="J67" s="43"/>
    </row>
    <row r="68" spans="1:10" ht="12.75" hidden="1">
      <c r="A68" s="128"/>
      <c r="B68" s="47" t="s">
        <v>21</v>
      </c>
      <c r="C68" s="144"/>
      <c r="D68" s="99"/>
      <c r="E68" s="142"/>
      <c r="F68" s="143"/>
      <c r="G68" s="142"/>
      <c r="H68" s="144"/>
      <c r="I68" s="78">
        <f t="shared" si="5"/>
        <v>0</v>
      </c>
      <c r="J68" s="77"/>
    </row>
    <row r="69" spans="1:10" ht="12.75" hidden="1">
      <c r="A69" s="104"/>
      <c r="B69" s="92" t="s">
        <v>21</v>
      </c>
      <c r="C69" s="94"/>
      <c r="D69" s="97"/>
      <c r="E69" s="93"/>
      <c r="F69" s="24"/>
      <c r="G69" s="93"/>
      <c r="H69" s="94"/>
      <c r="I69" s="95">
        <f t="shared" si="5"/>
        <v>0</v>
      </c>
      <c r="J69" s="43"/>
    </row>
    <row r="70" spans="1:10" ht="12.75" hidden="1">
      <c r="A70" s="128"/>
      <c r="B70" s="47" t="s">
        <v>21</v>
      </c>
      <c r="C70" s="144"/>
      <c r="D70" s="99"/>
      <c r="E70" s="142"/>
      <c r="F70" s="143"/>
      <c r="G70" s="142"/>
      <c r="H70" s="144"/>
      <c r="I70" s="78">
        <f t="shared" si="5"/>
        <v>0</v>
      </c>
      <c r="J70" s="77"/>
    </row>
    <row r="71" spans="1:10" ht="12.75" hidden="1">
      <c r="A71" s="104"/>
      <c r="B71" s="92" t="s">
        <v>21</v>
      </c>
      <c r="C71" s="94"/>
      <c r="D71" s="97"/>
      <c r="E71" s="93"/>
      <c r="F71" s="24"/>
      <c r="G71" s="93"/>
      <c r="H71" s="94"/>
      <c r="I71" s="95">
        <f t="shared" si="5"/>
        <v>0</v>
      </c>
      <c r="J71" s="43"/>
    </row>
    <row r="72" spans="1:10" ht="12.75" hidden="1">
      <c r="A72" s="128"/>
      <c r="B72" s="47" t="s">
        <v>21</v>
      </c>
      <c r="C72" s="144"/>
      <c r="D72" s="99"/>
      <c r="E72" s="142"/>
      <c r="F72" s="143"/>
      <c r="G72" s="142"/>
      <c r="H72" s="144"/>
      <c r="I72" s="78">
        <f t="shared" si="5"/>
        <v>0</v>
      </c>
      <c r="J72" s="77"/>
    </row>
    <row r="73" spans="1:10" ht="12.75" hidden="1">
      <c r="A73" s="128"/>
      <c r="B73" s="47" t="s">
        <v>21</v>
      </c>
      <c r="C73" s="144"/>
      <c r="D73" s="99"/>
      <c r="E73" s="142"/>
      <c r="F73" s="143"/>
      <c r="G73" s="142"/>
      <c r="H73" s="144"/>
      <c r="I73" s="78">
        <f t="shared" si="5"/>
        <v>0</v>
      </c>
      <c r="J73" s="77"/>
    </row>
    <row r="74" spans="1:10" ht="13.5" thickBot="1">
      <c r="A74" s="104"/>
      <c r="B74" s="47" t="s">
        <v>21</v>
      </c>
      <c r="C74" s="94"/>
      <c r="D74" s="97"/>
      <c r="E74" s="93"/>
      <c r="F74" s="24"/>
      <c r="G74" s="93"/>
      <c r="H74" s="94"/>
      <c r="I74" s="78">
        <f t="shared" si="5"/>
        <v>0</v>
      </c>
      <c r="J74" s="43"/>
    </row>
    <row r="75" spans="1:10" ht="13.5" thickBot="1">
      <c r="A75" s="74" t="s">
        <v>41</v>
      </c>
      <c r="B75" s="123" t="s">
        <v>21</v>
      </c>
      <c r="C75" s="111"/>
      <c r="D75" s="122"/>
      <c r="E75" s="111"/>
      <c r="F75" s="122"/>
      <c r="G75" s="111"/>
      <c r="H75" s="138"/>
      <c r="I75" s="49">
        <v>0</v>
      </c>
      <c r="J75" s="67">
        <f>I75</f>
        <v>0</v>
      </c>
    </row>
    <row r="76" spans="1:11" ht="13.5" thickBot="1">
      <c r="A76" s="45" t="s">
        <v>42</v>
      </c>
      <c r="B76" s="48" t="s">
        <v>21</v>
      </c>
      <c r="C76" s="57"/>
      <c r="D76" s="71"/>
      <c r="E76" s="57"/>
      <c r="F76" s="71"/>
      <c r="G76" s="57"/>
      <c r="H76" s="80"/>
      <c r="I76" s="50">
        <v>0</v>
      </c>
      <c r="J76" s="41">
        <f>I76</f>
        <v>0</v>
      </c>
      <c r="K76" s="40">
        <f>SUM(J65:J76)</f>
        <v>58</v>
      </c>
    </row>
    <row r="77" spans="1:10" ht="12.75">
      <c r="A77" s="46" t="s">
        <v>209</v>
      </c>
      <c r="B77" s="44" t="s">
        <v>49</v>
      </c>
      <c r="C77" s="172">
        <v>13</v>
      </c>
      <c r="D77" s="167"/>
      <c r="E77" s="172">
        <v>12</v>
      </c>
      <c r="F77" s="167"/>
      <c r="G77" s="172"/>
      <c r="H77" s="198">
        <v>14</v>
      </c>
      <c r="I77" s="49">
        <f>SUM(C77:H77)</f>
        <v>39</v>
      </c>
      <c r="J77" s="67"/>
    </row>
    <row r="78" spans="1:10" ht="12.75">
      <c r="A78" s="46" t="s">
        <v>215</v>
      </c>
      <c r="B78" s="44" t="s">
        <v>49</v>
      </c>
      <c r="C78" s="162"/>
      <c r="D78" s="170">
        <v>20</v>
      </c>
      <c r="E78" s="162"/>
      <c r="F78" s="170">
        <v>18</v>
      </c>
      <c r="G78" s="162">
        <v>20</v>
      </c>
      <c r="H78" s="198"/>
      <c r="I78" s="79">
        <f>SUM(C78:H78)</f>
        <v>58</v>
      </c>
      <c r="J78" s="77">
        <v>58</v>
      </c>
    </row>
    <row r="79" spans="1:10" ht="12.75">
      <c r="A79" s="108" t="s">
        <v>202</v>
      </c>
      <c r="B79" s="44" t="s">
        <v>49</v>
      </c>
      <c r="C79" s="199"/>
      <c r="D79" s="200">
        <v>20</v>
      </c>
      <c r="E79" s="199"/>
      <c r="F79" s="200">
        <v>17</v>
      </c>
      <c r="G79" s="199">
        <v>19</v>
      </c>
      <c r="H79" s="198"/>
      <c r="I79" s="79">
        <f>SUM(C79:H79)</f>
        <v>56</v>
      </c>
      <c r="J79" s="76">
        <v>56</v>
      </c>
    </row>
    <row r="80" spans="1:10" ht="12.75">
      <c r="A80" s="110" t="s">
        <v>210</v>
      </c>
      <c r="B80" s="150" t="s">
        <v>49</v>
      </c>
      <c r="C80" s="172">
        <v>20</v>
      </c>
      <c r="D80" s="167"/>
      <c r="E80" s="172"/>
      <c r="F80" s="167">
        <v>16</v>
      </c>
      <c r="G80" s="172">
        <v>17</v>
      </c>
      <c r="H80" s="167"/>
      <c r="I80" s="95">
        <f aca="true" t="shared" si="6" ref="I80:I86">SUM(C80:H80)</f>
        <v>53</v>
      </c>
      <c r="J80" s="151">
        <v>53</v>
      </c>
    </row>
    <row r="81" spans="1:10" ht="12.75">
      <c r="A81" s="107" t="s">
        <v>211</v>
      </c>
      <c r="B81" s="44" t="s">
        <v>49</v>
      </c>
      <c r="C81" s="162"/>
      <c r="D81" s="170">
        <v>15</v>
      </c>
      <c r="E81" s="162">
        <v>18</v>
      </c>
      <c r="F81" s="170"/>
      <c r="G81" s="162">
        <v>16</v>
      </c>
      <c r="H81" s="170"/>
      <c r="I81" s="78">
        <f t="shared" si="6"/>
        <v>49</v>
      </c>
      <c r="J81" s="76"/>
    </row>
    <row r="82" spans="1:10" ht="12.75">
      <c r="A82" s="110" t="s">
        <v>212</v>
      </c>
      <c r="B82" s="121" t="s">
        <v>49</v>
      </c>
      <c r="C82" s="172">
        <v>14</v>
      </c>
      <c r="D82" s="167"/>
      <c r="E82" s="172">
        <v>16</v>
      </c>
      <c r="F82" s="167"/>
      <c r="G82" s="172"/>
      <c r="H82" s="167">
        <v>18</v>
      </c>
      <c r="I82" s="95">
        <f t="shared" si="6"/>
        <v>48</v>
      </c>
      <c r="J82" s="152"/>
    </row>
    <row r="83" spans="1:10" ht="12.75">
      <c r="A83" s="107" t="s">
        <v>213</v>
      </c>
      <c r="B83" s="44" t="s">
        <v>49</v>
      </c>
      <c r="C83" s="162">
        <v>16</v>
      </c>
      <c r="D83" s="170"/>
      <c r="E83" s="162">
        <v>15</v>
      </c>
      <c r="F83" s="170"/>
      <c r="G83" s="162">
        <v>18</v>
      </c>
      <c r="H83" s="170"/>
      <c r="I83" s="78">
        <f t="shared" si="6"/>
        <v>49</v>
      </c>
      <c r="J83" s="76">
        <v>49</v>
      </c>
    </row>
    <row r="84" spans="1:10" ht="12.75" hidden="1">
      <c r="A84" s="110"/>
      <c r="B84" s="121" t="s">
        <v>49</v>
      </c>
      <c r="C84" s="172"/>
      <c r="D84" s="167"/>
      <c r="E84" s="172"/>
      <c r="F84" s="167"/>
      <c r="G84" s="172"/>
      <c r="H84" s="167"/>
      <c r="I84" s="95">
        <f t="shared" si="6"/>
        <v>0</v>
      </c>
      <c r="J84" s="152"/>
    </row>
    <row r="85" spans="1:10" ht="12.75">
      <c r="A85" s="107"/>
      <c r="B85" s="44" t="s">
        <v>49</v>
      </c>
      <c r="C85" s="162"/>
      <c r="D85" s="170"/>
      <c r="E85" s="162"/>
      <c r="F85" s="170"/>
      <c r="G85" s="162"/>
      <c r="H85" s="170"/>
      <c r="I85" s="78">
        <f t="shared" si="6"/>
        <v>0</v>
      </c>
      <c r="J85" s="76"/>
    </row>
    <row r="86" spans="1:10" ht="13.5" thickBot="1">
      <c r="A86" s="137"/>
      <c r="B86" s="150" t="s">
        <v>49</v>
      </c>
      <c r="C86" s="175"/>
      <c r="D86" s="174"/>
      <c r="E86" s="175"/>
      <c r="F86" s="174"/>
      <c r="G86" s="175"/>
      <c r="H86" s="174"/>
      <c r="I86" s="135">
        <f t="shared" si="6"/>
        <v>0</v>
      </c>
      <c r="J86" s="151"/>
    </row>
    <row r="87" spans="1:10" ht="13.5" thickBot="1">
      <c r="A87" s="74" t="s">
        <v>41</v>
      </c>
      <c r="B87" s="119" t="s">
        <v>49</v>
      </c>
      <c r="C87" s="113"/>
      <c r="D87" s="112"/>
      <c r="E87" s="113"/>
      <c r="F87" s="112"/>
      <c r="G87" s="113"/>
      <c r="H87" s="112"/>
      <c r="I87" s="49">
        <v>20</v>
      </c>
      <c r="J87" s="120">
        <f>I87</f>
        <v>20</v>
      </c>
    </row>
    <row r="88" spans="1:11" ht="13.5" thickBot="1">
      <c r="A88" s="45" t="s">
        <v>42</v>
      </c>
      <c r="B88" s="89" t="s">
        <v>49</v>
      </c>
      <c r="C88" s="90"/>
      <c r="D88" s="91"/>
      <c r="E88" s="90"/>
      <c r="F88" s="91"/>
      <c r="G88" s="90"/>
      <c r="H88" s="149"/>
      <c r="I88" s="85">
        <v>19</v>
      </c>
      <c r="J88" s="96">
        <f>I88</f>
        <v>19</v>
      </c>
      <c r="K88" s="40">
        <f>SUM(J77:J88)</f>
        <v>255</v>
      </c>
    </row>
    <row r="89" spans="1:11" ht="12.75">
      <c r="A89" s="51"/>
      <c r="B89" s="15"/>
      <c r="C89" s="24"/>
      <c r="D89" s="24"/>
      <c r="E89" s="24"/>
      <c r="F89" s="24"/>
      <c r="G89" s="24"/>
      <c r="H89" s="24"/>
      <c r="I89" s="14"/>
      <c r="J89" s="37"/>
      <c r="K89" s="37"/>
    </row>
    <row r="90" spans="1:11" ht="12.75">
      <c r="A90" s="51"/>
      <c r="B90" s="15"/>
      <c r="C90" s="24"/>
      <c r="D90" s="24"/>
      <c r="E90" s="24"/>
      <c r="F90" s="24"/>
      <c r="G90" s="24"/>
      <c r="H90" s="24"/>
      <c r="I90" s="14"/>
      <c r="J90" s="37"/>
      <c r="K90" s="37"/>
    </row>
    <row r="91" spans="1:11" ht="12.75">
      <c r="A91" s="51"/>
      <c r="B91" s="15"/>
      <c r="C91" s="24"/>
      <c r="D91" s="24"/>
      <c r="E91" s="24"/>
      <c r="F91" s="24"/>
      <c r="G91" s="24"/>
      <c r="H91" s="24"/>
      <c r="I91" s="14"/>
      <c r="J91" s="37"/>
      <c r="K91" s="37"/>
    </row>
    <row r="92" spans="1:11" ht="12.75">
      <c r="A92" s="51"/>
      <c r="B92" s="15"/>
      <c r="C92" s="24"/>
      <c r="D92" s="24"/>
      <c r="E92" s="24"/>
      <c r="F92" s="24"/>
      <c r="G92" s="24"/>
      <c r="H92" s="24"/>
      <c r="I92" s="14"/>
      <c r="J92" s="37"/>
      <c r="K92" s="37"/>
    </row>
    <row r="93" spans="1:11" ht="12.75">
      <c r="A93" s="51"/>
      <c r="B93" s="15"/>
      <c r="C93" s="24"/>
      <c r="D93" s="24"/>
      <c r="E93" s="24"/>
      <c r="F93" s="24"/>
      <c r="G93" s="24"/>
      <c r="H93" s="24"/>
      <c r="I93" s="14"/>
      <c r="J93" s="37"/>
      <c r="K93" s="37"/>
    </row>
    <row r="94" spans="1:9" ht="18.75" thickBot="1">
      <c r="A94" s="18" t="str">
        <f>A2</f>
        <v>Venue</v>
      </c>
      <c r="B94" s="20" t="str">
        <f>'Boys U11'!C1</f>
        <v>Kidlington Sports Centre</v>
      </c>
      <c r="C94" s="58"/>
      <c r="D94" s="59"/>
      <c r="E94" s="59"/>
      <c r="F94" s="60" t="str">
        <f>F2:H2</f>
        <v>Date - </v>
      </c>
      <c r="G94" s="61" t="str">
        <f>'Boys U11'!G1</f>
        <v>17th November 2013</v>
      </c>
      <c r="H94" s="59"/>
      <c r="I94" s="17"/>
    </row>
    <row r="95" spans="1:10" ht="18.75" thickBot="1">
      <c r="A95" s="87" t="s">
        <v>70</v>
      </c>
      <c r="B95" s="16"/>
      <c r="C95" s="62"/>
      <c r="D95" s="62"/>
      <c r="E95" s="62"/>
      <c r="F95" s="62"/>
      <c r="G95" s="62"/>
      <c r="H95" s="63"/>
      <c r="I95" s="17"/>
      <c r="J95" s="22" t="s">
        <v>58</v>
      </c>
    </row>
    <row r="96" spans="1:10" ht="13.5" thickBot="1">
      <c r="A96" s="22" t="s">
        <v>37</v>
      </c>
      <c r="B96" s="83" t="s">
        <v>38</v>
      </c>
      <c r="C96" s="21" t="s">
        <v>39</v>
      </c>
      <c r="D96" s="54" t="s">
        <v>40</v>
      </c>
      <c r="E96" s="21" t="s">
        <v>29</v>
      </c>
      <c r="F96" s="219" t="s">
        <v>60</v>
      </c>
      <c r="G96" s="21" t="s">
        <v>12</v>
      </c>
      <c r="H96" s="72" t="s">
        <v>25</v>
      </c>
      <c r="I96" s="84" t="s">
        <v>7</v>
      </c>
      <c r="J96" s="82" t="s">
        <v>43</v>
      </c>
    </row>
    <row r="97" spans="1:10" ht="12.75">
      <c r="A97" s="212"/>
      <c r="B97" s="159" t="s">
        <v>44</v>
      </c>
      <c r="C97" s="213"/>
      <c r="D97" s="200"/>
      <c r="E97" s="214"/>
      <c r="F97" s="200"/>
      <c r="G97" s="214"/>
      <c r="H97" s="200"/>
      <c r="I97" s="79">
        <f>SUM(C97:H97)</f>
        <v>0</v>
      </c>
      <c r="J97" s="67"/>
    </row>
    <row r="98" spans="1:10" ht="12.75" hidden="1">
      <c r="A98" s="105"/>
      <c r="B98" s="46" t="s">
        <v>44</v>
      </c>
      <c r="C98" s="211"/>
      <c r="D98" s="200"/>
      <c r="E98" s="199"/>
      <c r="F98" s="200"/>
      <c r="G98" s="199"/>
      <c r="H98" s="200"/>
      <c r="I98" s="79">
        <f aca="true" t="shared" si="7" ref="I98:I106">SUM(C98:H98)</f>
        <v>0</v>
      </c>
      <c r="J98" s="86"/>
    </row>
    <row r="99" spans="1:10" ht="12.75" hidden="1">
      <c r="A99" s="203"/>
      <c r="B99" s="92" t="s">
        <v>44</v>
      </c>
      <c r="C99" s="171"/>
      <c r="D99" s="167"/>
      <c r="E99" s="172"/>
      <c r="F99" s="167"/>
      <c r="G99" s="172"/>
      <c r="H99" s="167"/>
      <c r="I99" s="79">
        <f t="shared" si="7"/>
        <v>0</v>
      </c>
      <c r="J99" s="86"/>
    </row>
    <row r="100" spans="1:10" ht="12.75" hidden="1">
      <c r="A100" s="204"/>
      <c r="B100" s="47" t="s">
        <v>44</v>
      </c>
      <c r="C100" s="169"/>
      <c r="D100" s="170"/>
      <c r="E100" s="162"/>
      <c r="F100" s="170"/>
      <c r="G100" s="162"/>
      <c r="H100" s="170"/>
      <c r="I100" s="79">
        <f t="shared" si="7"/>
        <v>0</v>
      </c>
      <c r="J100" s="86"/>
    </row>
    <row r="101" spans="1:10" ht="12.75" hidden="1">
      <c r="A101" s="203"/>
      <c r="B101" s="92" t="s">
        <v>44</v>
      </c>
      <c r="C101" s="171"/>
      <c r="D101" s="167"/>
      <c r="E101" s="172"/>
      <c r="F101" s="167"/>
      <c r="G101" s="172"/>
      <c r="H101" s="167"/>
      <c r="I101" s="79">
        <f t="shared" si="7"/>
        <v>0</v>
      </c>
      <c r="J101" s="86"/>
    </row>
    <row r="102" spans="1:10" ht="12.75" hidden="1">
      <c r="A102" s="204"/>
      <c r="B102" s="47" t="s">
        <v>44</v>
      </c>
      <c r="C102" s="169"/>
      <c r="D102" s="170"/>
      <c r="E102" s="162"/>
      <c r="F102" s="170"/>
      <c r="G102" s="162"/>
      <c r="H102" s="170"/>
      <c r="I102" s="79">
        <f t="shared" si="7"/>
        <v>0</v>
      </c>
      <c r="J102" s="86"/>
    </row>
    <row r="103" spans="1:10" ht="12.75" hidden="1">
      <c r="A103" s="104"/>
      <c r="B103" s="92" t="s">
        <v>44</v>
      </c>
      <c r="C103" s="171"/>
      <c r="D103" s="167"/>
      <c r="E103" s="172"/>
      <c r="F103" s="167"/>
      <c r="G103" s="172"/>
      <c r="H103" s="167"/>
      <c r="I103" s="79">
        <f t="shared" si="7"/>
        <v>0</v>
      </c>
      <c r="J103" s="86"/>
    </row>
    <row r="104" spans="1:10" ht="12.75" hidden="1">
      <c r="A104" s="128"/>
      <c r="B104" s="47" t="s">
        <v>44</v>
      </c>
      <c r="C104" s="169"/>
      <c r="D104" s="170"/>
      <c r="E104" s="162"/>
      <c r="F104" s="170"/>
      <c r="G104" s="162"/>
      <c r="H104" s="170"/>
      <c r="I104" s="79">
        <f t="shared" si="7"/>
        <v>0</v>
      </c>
      <c r="J104" s="86"/>
    </row>
    <row r="105" spans="1:10" ht="12.75">
      <c r="A105" s="104"/>
      <c r="B105" s="92" t="s">
        <v>44</v>
      </c>
      <c r="C105" s="171"/>
      <c r="D105" s="167"/>
      <c r="E105" s="172"/>
      <c r="F105" s="167"/>
      <c r="G105" s="172"/>
      <c r="H105" s="167"/>
      <c r="I105" s="79">
        <f t="shared" si="7"/>
        <v>0</v>
      </c>
      <c r="J105" s="86"/>
    </row>
    <row r="106" spans="1:10" ht="13.5" thickBot="1">
      <c r="A106" s="129"/>
      <c r="B106" s="75" t="s">
        <v>44</v>
      </c>
      <c r="C106" s="173"/>
      <c r="D106" s="174"/>
      <c r="E106" s="175"/>
      <c r="F106" s="174"/>
      <c r="G106" s="175"/>
      <c r="H106" s="174"/>
      <c r="I106" s="50">
        <f t="shared" si="7"/>
        <v>0</v>
      </c>
      <c r="J106" s="43"/>
    </row>
    <row r="107" spans="1:10" ht="13.5" thickBot="1">
      <c r="A107" s="130" t="s">
        <v>41</v>
      </c>
      <c r="B107" s="159" t="s">
        <v>44</v>
      </c>
      <c r="C107" s="166"/>
      <c r="D107" s="176"/>
      <c r="E107" s="168"/>
      <c r="F107" s="176"/>
      <c r="G107" s="168"/>
      <c r="H107" s="176"/>
      <c r="I107" s="49">
        <v>0</v>
      </c>
      <c r="J107" s="67">
        <f>I107</f>
        <v>0</v>
      </c>
    </row>
    <row r="108" spans="1:11" ht="13.5" thickBot="1">
      <c r="A108" s="125" t="s">
        <v>42</v>
      </c>
      <c r="B108" s="109" t="s">
        <v>44</v>
      </c>
      <c r="C108" s="177"/>
      <c r="D108" s="178"/>
      <c r="E108" s="179"/>
      <c r="F108" s="178"/>
      <c r="G108" s="179"/>
      <c r="H108" s="178"/>
      <c r="I108" s="50">
        <v>0</v>
      </c>
      <c r="J108" s="41">
        <f>I108</f>
        <v>0</v>
      </c>
      <c r="K108" s="40">
        <f>SUM(J97:J108)</f>
        <v>0</v>
      </c>
    </row>
    <row r="109" spans="1:10" ht="12.75">
      <c r="A109" s="203" t="s">
        <v>174</v>
      </c>
      <c r="B109" s="92" t="s">
        <v>46</v>
      </c>
      <c r="C109" s="180">
        <v>20</v>
      </c>
      <c r="D109" s="181"/>
      <c r="E109" s="180">
        <v>20</v>
      </c>
      <c r="F109" s="181"/>
      <c r="G109" s="180"/>
      <c r="H109" s="181">
        <v>19</v>
      </c>
      <c r="I109" s="49">
        <f aca="true" t="shared" si="8" ref="I109:I118">SUM(C109:H109)</f>
        <v>59</v>
      </c>
      <c r="J109" s="134">
        <v>59</v>
      </c>
    </row>
    <row r="110" spans="1:10" ht="12.75">
      <c r="A110" s="204" t="s">
        <v>175</v>
      </c>
      <c r="B110" s="47" t="s">
        <v>46</v>
      </c>
      <c r="C110" s="141">
        <v>18</v>
      </c>
      <c r="D110" s="182"/>
      <c r="E110" s="141">
        <v>17</v>
      </c>
      <c r="F110" s="182"/>
      <c r="G110" s="141">
        <v>18</v>
      </c>
      <c r="H110" s="182"/>
      <c r="I110" s="76">
        <f t="shared" si="8"/>
        <v>53</v>
      </c>
      <c r="J110" s="100">
        <v>53</v>
      </c>
    </row>
    <row r="111" spans="1:10" ht="12.75">
      <c r="A111" s="203" t="s">
        <v>176</v>
      </c>
      <c r="B111" s="92" t="s">
        <v>46</v>
      </c>
      <c r="C111" s="183">
        <v>15</v>
      </c>
      <c r="D111" s="184"/>
      <c r="E111" s="183">
        <v>14</v>
      </c>
      <c r="F111" s="184"/>
      <c r="G111" s="183"/>
      <c r="H111" s="184">
        <v>20</v>
      </c>
      <c r="I111" s="95">
        <f t="shared" si="8"/>
        <v>49</v>
      </c>
      <c r="J111" s="101">
        <v>49</v>
      </c>
    </row>
    <row r="112" spans="1:10" ht="12.75">
      <c r="A112" s="204" t="s">
        <v>177</v>
      </c>
      <c r="B112" s="47" t="s">
        <v>46</v>
      </c>
      <c r="C112" s="141">
        <v>19</v>
      </c>
      <c r="D112" s="182"/>
      <c r="E112" s="141">
        <v>18</v>
      </c>
      <c r="F112" s="182"/>
      <c r="G112" s="141">
        <v>9</v>
      </c>
      <c r="H112" s="182"/>
      <c r="I112" s="78">
        <f t="shared" si="8"/>
        <v>46</v>
      </c>
      <c r="J112" s="100"/>
    </row>
    <row r="113" spans="1:10" ht="12.75">
      <c r="A113" s="203" t="s">
        <v>178</v>
      </c>
      <c r="B113" s="92" t="s">
        <v>46</v>
      </c>
      <c r="C113" s="183"/>
      <c r="D113" s="184">
        <v>20</v>
      </c>
      <c r="E113" s="183">
        <v>12</v>
      </c>
      <c r="F113" s="184"/>
      <c r="G113" s="183">
        <v>11</v>
      </c>
      <c r="H113" s="184"/>
      <c r="I113" s="95">
        <f t="shared" si="8"/>
        <v>43</v>
      </c>
      <c r="J113" s="101"/>
    </row>
    <row r="114" spans="1:10" ht="12.75">
      <c r="A114" s="204" t="s">
        <v>179</v>
      </c>
      <c r="B114" s="47" t="s">
        <v>46</v>
      </c>
      <c r="C114" s="141"/>
      <c r="D114" s="182">
        <v>18</v>
      </c>
      <c r="E114" s="141">
        <v>16</v>
      </c>
      <c r="F114" s="182"/>
      <c r="G114" s="141">
        <v>15</v>
      </c>
      <c r="H114" s="182"/>
      <c r="I114" s="78">
        <f t="shared" si="8"/>
        <v>49</v>
      </c>
      <c r="J114" s="100">
        <v>49</v>
      </c>
    </row>
    <row r="115" spans="1:10" ht="12.75" hidden="1">
      <c r="A115" s="104"/>
      <c r="B115" s="92" t="s">
        <v>46</v>
      </c>
      <c r="C115" s="183"/>
      <c r="D115" s="184"/>
      <c r="E115" s="183"/>
      <c r="F115" s="184"/>
      <c r="G115" s="183"/>
      <c r="H115" s="184"/>
      <c r="I115" s="95">
        <f t="shared" si="8"/>
        <v>0</v>
      </c>
      <c r="J115" s="101"/>
    </row>
    <row r="116" spans="1:10" ht="12.75" hidden="1">
      <c r="A116" s="128"/>
      <c r="B116" s="47" t="s">
        <v>46</v>
      </c>
      <c r="C116" s="141"/>
      <c r="D116" s="182"/>
      <c r="E116" s="141"/>
      <c r="F116" s="182"/>
      <c r="G116" s="141"/>
      <c r="H116" s="182"/>
      <c r="I116" s="78">
        <f t="shared" si="8"/>
        <v>0</v>
      </c>
      <c r="J116" s="100"/>
    </row>
    <row r="117" spans="1:10" ht="12.75" hidden="1">
      <c r="A117" s="104"/>
      <c r="B117" s="92" t="s">
        <v>46</v>
      </c>
      <c r="C117" s="183"/>
      <c r="D117" s="184"/>
      <c r="E117" s="183"/>
      <c r="F117" s="184"/>
      <c r="G117" s="183"/>
      <c r="H117" s="184"/>
      <c r="I117" s="78">
        <f t="shared" si="8"/>
        <v>0</v>
      </c>
      <c r="J117" s="101"/>
    </row>
    <row r="118" spans="1:10" ht="13.5" thickBot="1">
      <c r="A118" s="129"/>
      <c r="B118" s="75" t="s">
        <v>46</v>
      </c>
      <c r="C118" s="146"/>
      <c r="D118" s="185"/>
      <c r="E118" s="146"/>
      <c r="F118" s="185"/>
      <c r="G118" s="146"/>
      <c r="H118" s="185"/>
      <c r="I118" s="95">
        <f t="shared" si="8"/>
        <v>0</v>
      </c>
      <c r="J118" s="136"/>
    </row>
    <row r="119" spans="1:10" ht="13.5" thickBot="1">
      <c r="A119" s="74" t="s">
        <v>41</v>
      </c>
      <c r="B119" s="123" t="s">
        <v>46</v>
      </c>
      <c r="C119" s="180"/>
      <c r="D119" s="181"/>
      <c r="E119" s="180"/>
      <c r="F119" s="181"/>
      <c r="G119" s="180"/>
      <c r="H119" s="181"/>
      <c r="I119" s="49">
        <v>20</v>
      </c>
      <c r="J119" s="98">
        <f>I119</f>
        <v>20</v>
      </c>
    </row>
    <row r="120" spans="1:11" ht="13.5" thickBot="1">
      <c r="A120" s="45" t="s">
        <v>42</v>
      </c>
      <c r="B120" s="48" t="s">
        <v>46</v>
      </c>
      <c r="C120" s="179"/>
      <c r="D120" s="178"/>
      <c r="E120" s="179"/>
      <c r="F120" s="178"/>
      <c r="G120" s="179"/>
      <c r="H120" s="178"/>
      <c r="I120" s="50">
        <v>20</v>
      </c>
      <c r="J120" s="131">
        <f>I120</f>
        <v>20</v>
      </c>
      <c r="K120" s="40">
        <f>SUM(J109:J120)</f>
        <v>250</v>
      </c>
    </row>
    <row r="121" spans="1:10" ht="12.75">
      <c r="A121" s="159" t="s">
        <v>260</v>
      </c>
      <c r="B121" s="46" t="s">
        <v>47</v>
      </c>
      <c r="C121" s="186">
        <v>18</v>
      </c>
      <c r="D121" s="187"/>
      <c r="E121" s="186">
        <v>20</v>
      </c>
      <c r="F121" s="187"/>
      <c r="G121" s="186"/>
      <c r="H121" s="188">
        <v>17</v>
      </c>
      <c r="I121" s="79">
        <f aca="true" t="shared" si="9" ref="I121:I129">SUM(C121:H121)</f>
        <v>55</v>
      </c>
      <c r="J121" s="67">
        <v>55</v>
      </c>
    </row>
    <row r="122" spans="1:10" ht="12.75">
      <c r="A122" s="105" t="s">
        <v>262</v>
      </c>
      <c r="B122" s="46" t="s">
        <v>47</v>
      </c>
      <c r="C122" s="189">
        <v>12</v>
      </c>
      <c r="D122" s="190"/>
      <c r="E122" s="189">
        <v>12</v>
      </c>
      <c r="F122" s="190"/>
      <c r="G122" s="189"/>
      <c r="H122" s="191">
        <v>16</v>
      </c>
      <c r="I122" s="79">
        <f t="shared" si="9"/>
        <v>40</v>
      </c>
      <c r="J122" s="86">
        <v>40</v>
      </c>
    </row>
    <row r="123" spans="1:10" ht="12.75">
      <c r="A123" s="106" t="s">
        <v>263</v>
      </c>
      <c r="B123" s="46" t="s">
        <v>47</v>
      </c>
      <c r="C123" s="189">
        <v>15</v>
      </c>
      <c r="D123" s="190"/>
      <c r="E123" s="189">
        <v>14</v>
      </c>
      <c r="F123" s="190"/>
      <c r="G123" s="189">
        <v>11</v>
      </c>
      <c r="H123" s="191"/>
      <c r="I123" s="79">
        <f t="shared" si="9"/>
        <v>40</v>
      </c>
      <c r="J123" s="86">
        <v>40</v>
      </c>
    </row>
    <row r="124" spans="1:10" ht="12.75">
      <c r="A124" s="106" t="s">
        <v>264</v>
      </c>
      <c r="B124" s="46" t="s">
        <v>47</v>
      </c>
      <c r="C124" s="189">
        <v>10</v>
      </c>
      <c r="D124" s="190"/>
      <c r="E124" s="189"/>
      <c r="F124" s="190">
        <v>18</v>
      </c>
      <c r="G124" s="189">
        <v>13</v>
      </c>
      <c r="H124" s="191"/>
      <c r="I124" s="79">
        <f t="shared" si="9"/>
        <v>41</v>
      </c>
      <c r="J124" s="86">
        <v>41</v>
      </c>
    </row>
    <row r="125" spans="1:10" ht="12.75">
      <c r="A125" s="137" t="s">
        <v>265</v>
      </c>
      <c r="B125" s="92" t="s">
        <v>47</v>
      </c>
      <c r="C125" s="146">
        <v>7</v>
      </c>
      <c r="D125" s="185"/>
      <c r="E125" s="146"/>
      <c r="F125" s="185">
        <v>16</v>
      </c>
      <c r="G125" s="146">
        <v>8</v>
      </c>
      <c r="H125" s="192"/>
      <c r="I125" s="95">
        <f t="shared" si="9"/>
        <v>31</v>
      </c>
      <c r="J125" s="43"/>
    </row>
    <row r="126" spans="1:10" ht="12.75">
      <c r="A126" s="107"/>
      <c r="B126" s="47" t="s">
        <v>47</v>
      </c>
      <c r="C126" s="141"/>
      <c r="D126" s="182"/>
      <c r="E126" s="141"/>
      <c r="F126" s="182"/>
      <c r="G126" s="141"/>
      <c r="H126" s="193"/>
      <c r="I126" s="78">
        <f t="shared" si="9"/>
        <v>0</v>
      </c>
      <c r="J126" s="77"/>
    </row>
    <row r="127" spans="1:10" ht="12.75" hidden="1">
      <c r="A127" s="110"/>
      <c r="B127" s="92" t="s">
        <v>47</v>
      </c>
      <c r="C127" s="183"/>
      <c r="D127" s="184"/>
      <c r="E127" s="183"/>
      <c r="F127" s="184"/>
      <c r="G127" s="183"/>
      <c r="H127" s="194"/>
      <c r="I127" s="95">
        <f t="shared" si="9"/>
        <v>0</v>
      </c>
      <c r="J127" s="43"/>
    </row>
    <row r="128" spans="1:10" ht="12.75" hidden="1">
      <c r="A128" s="107"/>
      <c r="B128" s="47" t="s">
        <v>47</v>
      </c>
      <c r="C128" s="141"/>
      <c r="D128" s="182"/>
      <c r="E128" s="141"/>
      <c r="F128" s="182"/>
      <c r="G128" s="141"/>
      <c r="H128" s="193"/>
      <c r="I128" s="78">
        <f t="shared" si="9"/>
        <v>0</v>
      </c>
      <c r="J128" s="77"/>
    </row>
    <row r="129" spans="1:10" ht="12.75" hidden="1">
      <c r="A129" s="107"/>
      <c r="B129" s="47" t="s">
        <v>47</v>
      </c>
      <c r="C129" s="141"/>
      <c r="D129" s="182"/>
      <c r="E129" s="141"/>
      <c r="F129" s="182"/>
      <c r="G129" s="141"/>
      <c r="H129" s="193"/>
      <c r="I129" s="78">
        <f t="shared" si="9"/>
        <v>0</v>
      </c>
      <c r="J129" s="77"/>
    </row>
    <row r="130" spans="1:10" ht="13.5" thickBot="1">
      <c r="A130" s="110"/>
      <c r="B130" s="92" t="s">
        <v>47</v>
      </c>
      <c r="C130" s="183"/>
      <c r="D130" s="184"/>
      <c r="E130" s="183"/>
      <c r="F130" s="184"/>
      <c r="G130" s="183"/>
      <c r="H130" s="194"/>
      <c r="I130" s="95">
        <v>0</v>
      </c>
      <c r="J130" s="43"/>
    </row>
    <row r="131" spans="1:10" ht="13.5" thickBot="1">
      <c r="A131" s="74" t="s">
        <v>41</v>
      </c>
      <c r="B131" s="123" t="s">
        <v>47</v>
      </c>
      <c r="C131" s="180"/>
      <c r="D131" s="181"/>
      <c r="E131" s="180"/>
      <c r="F131" s="181"/>
      <c r="G131" s="180"/>
      <c r="H131" s="195"/>
      <c r="I131" s="49">
        <v>0</v>
      </c>
      <c r="J131" s="67">
        <f>I131</f>
        <v>0</v>
      </c>
    </row>
    <row r="132" spans="1:11" ht="13.5" thickBot="1">
      <c r="A132" s="45" t="s">
        <v>42</v>
      </c>
      <c r="B132" s="48" t="s">
        <v>47</v>
      </c>
      <c r="C132" s="179"/>
      <c r="D132" s="178"/>
      <c r="E132" s="179"/>
      <c r="F132" s="178"/>
      <c r="G132" s="179"/>
      <c r="H132" s="177"/>
      <c r="I132" s="50">
        <v>19</v>
      </c>
      <c r="J132" s="67">
        <f>I132</f>
        <v>19</v>
      </c>
      <c r="K132" s="81">
        <f>SUM(J121:J132)</f>
        <v>195</v>
      </c>
    </row>
    <row r="133" spans="1:11" ht="12.75" hidden="1">
      <c r="A133" s="121"/>
      <c r="B133" s="123" t="s">
        <v>84</v>
      </c>
      <c r="C133" s="183"/>
      <c r="D133" s="184"/>
      <c r="E133" s="183"/>
      <c r="F133" s="184"/>
      <c r="G133" s="183"/>
      <c r="H133" s="184"/>
      <c r="I133" s="95">
        <f>SUM(C133:H133)</f>
        <v>0</v>
      </c>
      <c r="J133" s="154"/>
      <c r="K133" s="37"/>
    </row>
    <row r="134" spans="1:11" ht="12.75" hidden="1">
      <c r="A134" s="44"/>
      <c r="B134" s="47" t="s">
        <v>84</v>
      </c>
      <c r="C134" s="141"/>
      <c r="D134" s="182"/>
      <c r="E134" s="141"/>
      <c r="F134" s="182"/>
      <c r="G134" s="141"/>
      <c r="H134" s="182"/>
      <c r="I134" s="78">
        <f aca="true" t="shared" si="10" ref="I134:I142">SUM(C134:H134)</f>
        <v>0</v>
      </c>
      <c r="J134" s="156"/>
      <c r="K134" s="37"/>
    </row>
    <row r="135" spans="1:11" ht="12.75" hidden="1">
      <c r="A135" s="121"/>
      <c r="B135" s="92" t="s">
        <v>84</v>
      </c>
      <c r="C135" s="183"/>
      <c r="D135" s="184"/>
      <c r="E135" s="183"/>
      <c r="F135" s="184"/>
      <c r="G135" s="183"/>
      <c r="H135" s="184"/>
      <c r="I135" s="95">
        <f t="shared" si="10"/>
        <v>0</v>
      </c>
      <c r="J135" s="154"/>
      <c r="K135" s="37"/>
    </row>
    <row r="136" spans="1:11" ht="12.75" hidden="1">
      <c r="A136" s="44"/>
      <c r="B136" s="47" t="s">
        <v>84</v>
      </c>
      <c r="C136" s="141"/>
      <c r="D136" s="182"/>
      <c r="E136" s="141"/>
      <c r="F136" s="182"/>
      <c r="G136" s="141"/>
      <c r="H136" s="182"/>
      <c r="I136" s="78">
        <f t="shared" si="10"/>
        <v>0</v>
      </c>
      <c r="J136" s="156"/>
      <c r="K136" s="37"/>
    </row>
    <row r="137" spans="1:11" ht="12.75" hidden="1">
      <c r="A137" s="121"/>
      <c r="B137" s="92" t="s">
        <v>84</v>
      </c>
      <c r="C137" s="183"/>
      <c r="D137" s="184"/>
      <c r="E137" s="183"/>
      <c r="F137" s="184"/>
      <c r="G137" s="183"/>
      <c r="H137" s="184"/>
      <c r="I137" s="95">
        <f t="shared" si="10"/>
        <v>0</v>
      </c>
      <c r="J137" s="154"/>
      <c r="K137" s="37"/>
    </row>
    <row r="138" spans="1:11" ht="12.75" hidden="1">
      <c r="A138" s="44"/>
      <c r="B138" s="47" t="s">
        <v>84</v>
      </c>
      <c r="C138" s="141"/>
      <c r="D138" s="182"/>
      <c r="E138" s="141"/>
      <c r="F138" s="182"/>
      <c r="G138" s="141"/>
      <c r="H138" s="182"/>
      <c r="I138" s="78">
        <f t="shared" si="10"/>
        <v>0</v>
      </c>
      <c r="J138" s="156"/>
      <c r="K138" s="37"/>
    </row>
    <row r="139" spans="1:11" ht="12.75" hidden="1">
      <c r="A139" s="139"/>
      <c r="B139" s="92" t="s">
        <v>84</v>
      </c>
      <c r="C139" s="183"/>
      <c r="D139" s="184"/>
      <c r="E139" s="183"/>
      <c r="F139" s="184"/>
      <c r="G139" s="183"/>
      <c r="H139" s="184"/>
      <c r="I139" s="95">
        <f t="shared" si="10"/>
        <v>0</v>
      </c>
      <c r="J139" s="154"/>
      <c r="K139" s="37"/>
    </row>
    <row r="140" spans="1:11" ht="12.75" hidden="1">
      <c r="A140" s="155"/>
      <c r="B140" s="47" t="s">
        <v>84</v>
      </c>
      <c r="C140" s="141"/>
      <c r="D140" s="182"/>
      <c r="E140" s="141"/>
      <c r="F140" s="182"/>
      <c r="G140" s="141"/>
      <c r="H140" s="182"/>
      <c r="I140" s="78">
        <f t="shared" si="10"/>
        <v>0</v>
      </c>
      <c r="J140" s="156"/>
      <c r="K140" s="37"/>
    </row>
    <row r="141" spans="1:11" ht="12.75" hidden="1">
      <c r="A141" s="155"/>
      <c r="B141" s="47" t="s">
        <v>84</v>
      </c>
      <c r="C141" s="141"/>
      <c r="D141" s="182"/>
      <c r="E141" s="141"/>
      <c r="F141" s="182"/>
      <c r="G141" s="141"/>
      <c r="H141" s="182"/>
      <c r="I141" s="78">
        <f t="shared" si="10"/>
        <v>0</v>
      </c>
      <c r="J141" s="156"/>
      <c r="K141" s="37"/>
    </row>
    <row r="142" spans="1:11" ht="13.5" hidden="1" thickBot="1">
      <c r="A142" s="139"/>
      <c r="B142" s="92" t="s">
        <v>84</v>
      </c>
      <c r="C142" s="183"/>
      <c r="D142" s="184"/>
      <c r="E142" s="183"/>
      <c r="F142" s="184"/>
      <c r="G142" s="183"/>
      <c r="H142" s="184"/>
      <c r="I142" s="95">
        <f t="shared" si="10"/>
        <v>0</v>
      </c>
      <c r="J142" s="154"/>
      <c r="K142" s="37"/>
    </row>
    <row r="143" spans="1:11" ht="13.5" hidden="1" thickBot="1">
      <c r="A143" s="74" t="s">
        <v>41</v>
      </c>
      <c r="B143" s="159" t="s">
        <v>84</v>
      </c>
      <c r="C143" s="186"/>
      <c r="D143" s="187"/>
      <c r="E143" s="186"/>
      <c r="F143" s="187"/>
      <c r="G143" s="186"/>
      <c r="H143" s="187"/>
      <c r="I143" s="49">
        <v>0</v>
      </c>
      <c r="J143" s="160">
        <f>I143</f>
        <v>0</v>
      </c>
      <c r="K143" s="37"/>
    </row>
    <row r="144" spans="1:11" ht="13.5" hidden="1" thickBot="1">
      <c r="A144" s="45" t="s">
        <v>42</v>
      </c>
      <c r="B144" s="109" t="s">
        <v>84</v>
      </c>
      <c r="C144" s="196"/>
      <c r="D144" s="197"/>
      <c r="E144" s="196"/>
      <c r="F144" s="197"/>
      <c r="G144" s="196"/>
      <c r="H144" s="197"/>
      <c r="I144" s="50">
        <v>0</v>
      </c>
      <c r="J144" s="131">
        <v>0</v>
      </c>
      <c r="K144" s="40">
        <f>SUM(J133:J144)</f>
        <v>0</v>
      </c>
    </row>
    <row r="145" spans="1:10" ht="12.75">
      <c r="A145" s="121" t="s">
        <v>271</v>
      </c>
      <c r="B145" s="92" t="s">
        <v>48</v>
      </c>
      <c r="C145" s="183"/>
      <c r="D145" s="184"/>
      <c r="E145" s="183"/>
      <c r="F145" s="184"/>
      <c r="G145" s="183"/>
      <c r="H145" s="184"/>
      <c r="I145" s="79">
        <f>SUM(C145:H145)</f>
        <v>0</v>
      </c>
      <c r="J145" s="101"/>
    </row>
    <row r="146" spans="1:10" ht="12.75">
      <c r="A146" s="162" t="s">
        <v>272</v>
      </c>
      <c r="B146" s="141" t="s">
        <v>48</v>
      </c>
      <c r="C146" s="141"/>
      <c r="D146" s="182"/>
      <c r="E146" s="141"/>
      <c r="F146" s="182"/>
      <c r="G146" s="141"/>
      <c r="H146" s="182"/>
      <c r="I146" s="95">
        <f aca="true" t="shared" si="11" ref="I146:I154">SUM(C146:H146)</f>
        <v>0</v>
      </c>
      <c r="J146" s="100"/>
    </row>
    <row r="147" spans="1:10" ht="12.75">
      <c r="A147" s="121"/>
      <c r="B147" s="92" t="s">
        <v>48</v>
      </c>
      <c r="C147" s="183"/>
      <c r="D147" s="184"/>
      <c r="E147" s="183"/>
      <c r="F147" s="184"/>
      <c r="G147" s="183"/>
      <c r="H147" s="184"/>
      <c r="I147" s="78">
        <f t="shared" si="11"/>
        <v>0</v>
      </c>
      <c r="J147" s="101"/>
    </row>
    <row r="148" spans="1:10" ht="12.75" hidden="1">
      <c r="A148" s="162"/>
      <c r="B148" s="141" t="s">
        <v>48</v>
      </c>
      <c r="C148" s="141"/>
      <c r="D148" s="182"/>
      <c r="E148" s="141"/>
      <c r="F148" s="182"/>
      <c r="G148" s="141"/>
      <c r="H148" s="182"/>
      <c r="I148" s="95">
        <f t="shared" si="11"/>
        <v>0</v>
      </c>
      <c r="J148" s="100"/>
    </row>
    <row r="149" spans="1:10" ht="12.75" hidden="1">
      <c r="A149" s="139"/>
      <c r="B149" s="92" t="s">
        <v>48</v>
      </c>
      <c r="C149" s="183"/>
      <c r="D149" s="184"/>
      <c r="E149" s="183"/>
      <c r="F149" s="184"/>
      <c r="G149" s="183"/>
      <c r="H149" s="184"/>
      <c r="I149" s="78">
        <f t="shared" si="11"/>
        <v>0</v>
      </c>
      <c r="J149" s="101"/>
    </row>
    <row r="150" spans="1:10" ht="12.75" hidden="1">
      <c r="A150" s="140"/>
      <c r="B150" s="141" t="s">
        <v>48</v>
      </c>
      <c r="C150" s="141"/>
      <c r="D150" s="182"/>
      <c r="E150" s="141"/>
      <c r="F150" s="182"/>
      <c r="G150" s="141"/>
      <c r="H150" s="182"/>
      <c r="I150" s="95">
        <f t="shared" si="11"/>
        <v>0</v>
      </c>
      <c r="J150" s="100"/>
    </row>
    <row r="151" spans="1:10" ht="12.75" hidden="1">
      <c r="A151" s="139"/>
      <c r="B151" s="92" t="s">
        <v>48</v>
      </c>
      <c r="C151" s="183"/>
      <c r="D151" s="184"/>
      <c r="E151" s="183"/>
      <c r="F151" s="184"/>
      <c r="G151" s="183"/>
      <c r="H151" s="184"/>
      <c r="I151" s="78">
        <f t="shared" si="11"/>
        <v>0</v>
      </c>
      <c r="J151" s="101"/>
    </row>
    <row r="152" spans="1:10" ht="12.75" hidden="1">
      <c r="A152" s="140"/>
      <c r="B152" s="141" t="s">
        <v>48</v>
      </c>
      <c r="C152" s="141"/>
      <c r="D152" s="182"/>
      <c r="E152" s="141"/>
      <c r="F152" s="182"/>
      <c r="G152" s="141"/>
      <c r="H152" s="182"/>
      <c r="I152" s="95">
        <f t="shared" si="11"/>
        <v>0</v>
      </c>
      <c r="J152" s="100"/>
    </row>
    <row r="153" spans="1:10" ht="12.75" hidden="1">
      <c r="A153" s="139"/>
      <c r="B153" s="92" t="s">
        <v>48</v>
      </c>
      <c r="C153" s="183"/>
      <c r="D153" s="184"/>
      <c r="E153" s="183"/>
      <c r="F153" s="184"/>
      <c r="G153" s="183"/>
      <c r="H153" s="184"/>
      <c r="I153" s="78">
        <f t="shared" si="11"/>
        <v>0</v>
      </c>
      <c r="J153" s="101"/>
    </row>
    <row r="154" spans="1:10" ht="13.5" thickBot="1">
      <c r="A154" s="145"/>
      <c r="B154" s="146" t="s">
        <v>48</v>
      </c>
      <c r="C154" s="146"/>
      <c r="D154" s="185"/>
      <c r="E154" s="146"/>
      <c r="F154" s="185"/>
      <c r="G154" s="146"/>
      <c r="H154" s="185"/>
      <c r="I154" s="50">
        <f t="shared" si="11"/>
        <v>0</v>
      </c>
      <c r="J154" s="136"/>
    </row>
    <row r="155" spans="1:10" ht="13.5" thickBot="1">
      <c r="A155" s="74" t="s">
        <v>41</v>
      </c>
      <c r="B155" s="123" t="s">
        <v>48</v>
      </c>
      <c r="C155" s="180"/>
      <c r="D155" s="181"/>
      <c r="E155" s="180"/>
      <c r="F155" s="181"/>
      <c r="G155" s="180"/>
      <c r="H155" s="195"/>
      <c r="I155" s="49">
        <v>0</v>
      </c>
      <c r="J155" s="160">
        <f>I155</f>
        <v>0</v>
      </c>
    </row>
    <row r="156" spans="1:11" ht="13.5" thickBot="1">
      <c r="A156" s="45" t="s">
        <v>42</v>
      </c>
      <c r="B156" s="48" t="s">
        <v>48</v>
      </c>
      <c r="C156" s="179"/>
      <c r="D156" s="178"/>
      <c r="E156" s="179"/>
      <c r="F156" s="178"/>
      <c r="G156" s="179"/>
      <c r="H156" s="177"/>
      <c r="I156" s="50">
        <v>0</v>
      </c>
      <c r="J156" s="160">
        <f>I156</f>
        <v>0</v>
      </c>
      <c r="K156" s="40">
        <f>SUM(J145:J156)</f>
        <v>0</v>
      </c>
    </row>
    <row r="157" spans="1:10" ht="12.75">
      <c r="A157" s="203" t="s">
        <v>257</v>
      </c>
      <c r="B157" s="123" t="s">
        <v>21</v>
      </c>
      <c r="C157" s="195"/>
      <c r="D157" s="181">
        <v>17</v>
      </c>
      <c r="E157" s="180">
        <v>15</v>
      </c>
      <c r="F157" s="181"/>
      <c r="G157" s="180">
        <v>14</v>
      </c>
      <c r="H157" s="195"/>
      <c r="I157" s="95">
        <f>SUM(C157:H157)</f>
        <v>46</v>
      </c>
      <c r="J157" s="133">
        <v>46</v>
      </c>
    </row>
    <row r="158" spans="1:10" ht="12.75">
      <c r="A158" s="204" t="s">
        <v>258</v>
      </c>
      <c r="B158" s="47" t="s">
        <v>21</v>
      </c>
      <c r="C158" s="141">
        <v>15</v>
      </c>
      <c r="D158" s="182"/>
      <c r="E158" s="141">
        <v>10</v>
      </c>
      <c r="F158" s="182"/>
      <c r="G158" s="141"/>
      <c r="H158" s="193">
        <v>18</v>
      </c>
      <c r="I158" s="78">
        <f aca="true" t="shared" si="12" ref="I158:I166">SUM(C158:H158)</f>
        <v>43</v>
      </c>
      <c r="J158" s="77">
        <v>43</v>
      </c>
    </row>
    <row r="159" spans="1:10" ht="12.75">
      <c r="A159" s="47" t="s">
        <v>259</v>
      </c>
      <c r="B159" s="92" t="s">
        <v>21</v>
      </c>
      <c r="C159" s="189">
        <v>16</v>
      </c>
      <c r="D159" s="190"/>
      <c r="E159" s="189"/>
      <c r="F159" s="190">
        <v>19</v>
      </c>
      <c r="G159" s="189">
        <v>20</v>
      </c>
      <c r="H159" s="191"/>
      <c r="I159" s="79">
        <f t="shared" si="12"/>
        <v>55</v>
      </c>
      <c r="J159" s="86">
        <v>55</v>
      </c>
    </row>
    <row r="160" spans="1:10" ht="12.75" hidden="1">
      <c r="A160" s="204"/>
      <c r="B160" s="47" t="s">
        <v>21</v>
      </c>
      <c r="C160" s="193"/>
      <c r="D160" s="182"/>
      <c r="E160" s="141"/>
      <c r="F160" s="182"/>
      <c r="G160" s="141"/>
      <c r="H160" s="193"/>
      <c r="I160" s="78">
        <f t="shared" si="12"/>
        <v>0</v>
      </c>
      <c r="J160" s="77"/>
    </row>
    <row r="161" spans="1:10" ht="12.75" hidden="1">
      <c r="A161" s="203"/>
      <c r="B161" s="92" t="s">
        <v>21</v>
      </c>
      <c r="C161" s="194"/>
      <c r="D161" s="184"/>
      <c r="E161" s="183"/>
      <c r="F161" s="184"/>
      <c r="G161" s="183"/>
      <c r="H161" s="194"/>
      <c r="I161" s="95">
        <f t="shared" si="12"/>
        <v>0</v>
      </c>
      <c r="J161" s="43"/>
    </row>
    <row r="162" spans="1:10" ht="12.75" hidden="1">
      <c r="A162" s="204"/>
      <c r="B162" s="47" t="s">
        <v>21</v>
      </c>
      <c r="C162" s="193"/>
      <c r="D162" s="182"/>
      <c r="E162" s="141"/>
      <c r="F162" s="182"/>
      <c r="G162" s="141"/>
      <c r="H162" s="193"/>
      <c r="I162" s="78">
        <f t="shared" si="12"/>
        <v>0</v>
      </c>
      <c r="J162" s="77"/>
    </row>
    <row r="163" spans="1:10" ht="12.75" hidden="1">
      <c r="A163" s="104"/>
      <c r="B163" s="92" t="s">
        <v>21</v>
      </c>
      <c r="C163" s="194"/>
      <c r="D163" s="184"/>
      <c r="E163" s="183"/>
      <c r="F163" s="184"/>
      <c r="G163" s="183"/>
      <c r="H163" s="194"/>
      <c r="I163" s="95">
        <f t="shared" si="12"/>
        <v>0</v>
      </c>
      <c r="J163" s="43"/>
    </row>
    <row r="164" spans="1:10" ht="12.75" hidden="1">
      <c r="A164" s="128"/>
      <c r="B164" s="47" t="s">
        <v>21</v>
      </c>
      <c r="C164" s="193"/>
      <c r="D164" s="182"/>
      <c r="E164" s="141"/>
      <c r="F164" s="182"/>
      <c r="G164" s="141"/>
      <c r="H164" s="193"/>
      <c r="I164" s="78">
        <f t="shared" si="12"/>
        <v>0</v>
      </c>
      <c r="J164" s="77"/>
    </row>
    <row r="165" spans="1:10" ht="12.75" hidden="1">
      <c r="A165" s="128"/>
      <c r="B165" s="47" t="s">
        <v>21</v>
      </c>
      <c r="C165" s="193"/>
      <c r="D165" s="182"/>
      <c r="E165" s="141"/>
      <c r="F165" s="182"/>
      <c r="G165" s="141"/>
      <c r="H165" s="193"/>
      <c r="I165" s="78">
        <f t="shared" si="12"/>
        <v>0</v>
      </c>
      <c r="J165" s="77"/>
    </row>
    <row r="166" spans="1:10" ht="13.5" thickBot="1">
      <c r="A166" s="104"/>
      <c r="B166" s="47" t="s">
        <v>21</v>
      </c>
      <c r="C166" s="194"/>
      <c r="D166" s="184"/>
      <c r="E166" s="183"/>
      <c r="F166" s="184"/>
      <c r="G166" s="183"/>
      <c r="H166" s="194"/>
      <c r="I166" s="78">
        <f t="shared" si="12"/>
        <v>0</v>
      </c>
      <c r="J166" s="43"/>
    </row>
    <row r="167" spans="1:10" ht="13.5" thickBot="1">
      <c r="A167" s="74" t="s">
        <v>41</v>
      </c>
      <c r="B167" s="123" t="s">
        <v>21</v>
      </c>
      <c r="C167" s="180"/>
      <c r="D167" s="181"/>
      <c r="E167" s="180"/>
      <c r="F167" s="181"/>
      <c r="G167" s="180"/>
      <c r="H167" s="195"/>
      <c r="I167" s="49">
        <v>19</v>
      </c>
      <c r="J167" s="160">
        <f>I167</f>
        <v>19</v>
      </c>
    </row>
    <row r="168" spans="1:11" ht="13.5" thickBot="1">
      <c r="A168" s="45" t="s">
        <v>42</v>
      </c>
      <c r="B168" s="48" t="s">
        <v>21</v>
      </c>
      <c r="C168" s="179"/>
      <c r="D168" s="178"/>
      <c r="E168" s="179"/>
      <c r="F168" s="178"/>
      <c r="G168" s="179"/>
      <c r="H168" s="177"/>
      <c r="I168" s="50">
        <v>0</v>
      </c>
      <c r="J168" s="160">
        <f>I168</f>
        <v>0</v>
      </c>
      <c r="K168" s="40">
        <f>SUM(J157:J168)</f>
        <v>163</v>
      </c>
    </row>
    <row r="169" spans="1:10" ht="12.75">
      <c r="A169" s="46" t="s">
        <v>216</v>
      </c>
      <c r="B169" s="44" t="s">
        <v>49</v>
      </c>
      <c r="C169" s="172"/>
      <c r="D169" s="167">
        <v>19</v>
      </c>
      <c r="E169" s="172"/>
      <c r="F169" s="167">
        <v>20</v>
      </c>
      <c r="G169" s="172">
        <v>19</v>
      </c>
      <c r="H169" s="198"/>
      <c r="I169" s="49">
        <f>SUM(C169:H169)</f>
        <v>58</v>
      </c>
      <c r="J169" s="67">
        <v>58</v>
      </c>
    </row>
    <row r="170" spans="1:10" ht="12.75">
      <c r="A170" s="46" t="s">
        <v>214</v>
      </c>
      <c r="B170" s="44" t="s">
        <v>49</v>
      </c>
      <c r="C170" s="162"/>
      <c r="D170" s="170">
        <v>16</v>
      </c>
      <c r="E170" s="162">
        <v>7</v>
      </c>
      <c r="F170" s="170"/>
      <c r="G170" s="162">
        <v>17</v>
      </c>
      <c r="H170" s="198"/>
      <c r="I170" s="79">
        <f>SUM(C170:H170)</f>
        <v>40</v>
      </c>
      <c r="J170" s="77">
        <v>40</v>
      </c>
    </row>
    <row r="171" spans="1:10" ht="12.75">
      <c r="A171" s="46" t="s">
        <v>205</v>
      </c>
      <c r="B171" s="44" t="s">
        <v>49</v>
      </c>
      <c r="C171" s="199">
        <v>8</v>
      </c>
      <c r="D171" s="200"/>
      <c r="E171" s="199">
        <v>9</v>
      </c>
      <c r="F171" s="200"/>
      <c r="G171" s="199">
        <v>12</v>
      </c>
      <c r="H171" s="198"/>
      <c r="I171" s="79">
        <f>SUM(C171:H171)</f>
        <v>29</v>
      </c>
      <c r="J171" s="76"/>
    </row>
    <row r="172" spans="1:10" ht="12.75">
      <c r="A172" s="110" t="s">
        <v>207</v>
      </c>
      <c r="B172" s="150" t="s">
        <v>49</v>
      </c>
      <c r="C172" s="172">
        <v>12</v>
      </c>
      <c r="D172" s="167"/>
      <c r="E172" s="172">
        <v>9</v>
      </c>
      <c r="F172" s="167"/>
      <c r="G172" s="172">
        <v>16</v>
      </c>
      <c r="H172" s="167"/>
      <c r="I172" s="95">
        <f aca="true" t="shared" si="13" ref="I172:I178">SUM(C172:H172)</f>
        <v>37</v>
      </c>
      <c r="J172" s="151">
        <v>37</v>
      </c>
    </row>
    <row r="173" spans="1:10" ht="12.75">
      <c r="A173" s="107" t="s">
        <v>208</v>
      </c>
      <c r="B173" s="44" t="s">
        <v>49</v>
      </c>
      <c r="C173" s="162">
        <v>9</v>
      </c>
      <c r="D173" s="170"/>
      <c r="E173" s="162"/>
      <c r="F173" s="170">
        <v>18</v>
      </c>
      <c r="G173" s="162"/>
      <c r="H173" s="170">
        <v>15</v>
      </c>
      <c r="I173" s="78">
        <f t="shared" si="13"/>
        <v>42</v>
      </c>
      <c r="J173" s="76">
        <v>42</v>
      </c>
    </row>
    <row r="174" spans="1:10" ht="12.75">
      <c r="A174" s="110"/>
      <c r="B174" s="121" t="s">
        <v>49</v>
      </c>
      <c r="C174" s="172"/>
      <c r="D174" s="167"/>
      <c r="E174" s="172"/>
      <c r="F174" s="167"/>
      <c r="G174" s="172"/>
      <c r="H174" s="167"/>
      <c r="I174" s="95">
        <f t="shared" si="13"/>
        <v>0</v>
      </c>
      <c r="J174" s="152"/>
    </row>
    <row r="175" spans="1:10" ht="12.75" hidden="1">
      <c r="A175" s="107"/>
      <c r="B175" s="44" t="s">
        <v>49</v>
      </c>
      <c r="C175" s="162"/>
      <c r="D175" s="170"/>
      <c r="E175" s="162"/>
      <c r="F175" s="170"/>
      <c r="G175" s="162"/>
      <c r="H175" s="170"/>
      <c r="I175" s="78">
        <f t="shared" si="13"/>
        <v>0</v>
      </c>
      <c r="J175" s="76"/>
    </row>
    <row r="176" spans="1:10" ht="12.75" hidden="1">
      <c r="A176" s="110"/>
      <c r="B176" s="121" t="s">
        <v>49</v>
      </c>
      <c r="C176" s="172"/>
      <c r="D176" s="167"/>
      <c r="E176" s="172"/>
      <c r="F176" s="167"/>
      <c r="G176" s="172"/>
      <c r="H176" s="167"/>
      <c r="I176" s="95">
        <f t="shared" si="13"/>
        <v>0</v>
      </c>
      <c r="J176" s="152"/>
    </row>
    <row r="177" spans="1:10" ht="12.75" hidden="1">
      <c r="A177" s="107"/>
      <c r="B177" s="44" t="s">
        <v>49</v>
      </c>
      <c r="C177" s="162"/>
      <c r="D177" s="170"/>
      <c r="E177" s="162"/>
      <c r="F177" s="170"/>
      <c r="G177" s="162"/>
      <c r="H177" s="170"/>
      <c r="I177" s="78">
        <f t="shared" si="13"/>
        <v>0</v>
      </c>
      <c r="J177" s="76"/>
    </row>
    <row r="178" spans="1:10" ht="13.5" thickBot="1">
      <c r="A178" s="137"/>
      <c r="B178" s="150" t="s">
        <v>49</v>
      </c>
      <c r="C178" s="175"/>
      <c r="D178" s="174"/>
      <c r="E178" s="175"/>
      <c r="F178" s="174"/>
      <c r="G178" s="175"/>
      <c r="H178" s="174"/>
      <c r="I178" s="135">
        <f t="shared" si="13"/>
        <v>0</v>
      </c>
      <c r="J178" s="151"/>
    </row>
    <row r="179" spans="1:10" ht="13.5" thickBot="1">
      <c r="A179" s="74" t="s">
        <v>41</v>
      </c>
      <c r="B179" s="119" t="s">
        <v>49</v>
      </c>
      <c r="C179" s="113"/>
      <c r="D179" s="112"/>
      <c r="E179" s="113"/>
      <c r="F179" s="112"/>
      <c r="G179" s="113"/>
      <c r="H179" s="112"/>
      <c r="I179" s="49">
        <v>0</v>
      </c>
      <c r="J179" s="160">
        <f>I179</f>
        <v>0</v>
      </c>
    </row>
    <row r="180" spans="1:11" ht="13.5" thickBot="1">
      <c r="A180" s="45" t="s">
        <v>42</v>
      </c>
      <c r="B180" s="89" t="s">
        <v>49</v>
      </c>
      <c r="C180" s="90"/>
      <c r="D180" s="91"/>
      <c r="E180" s="90"/>
      <c r="F180" s="91"/>
      <c r="G180" s="90"/>
      <c r="H180" s="149"/>
      <c r="I180" s="50">
        <v>18</v>
      </c>
      <c r="J180" s="131">
        <v>0</v>
      </c>
      <c r="K180" s="40">
        <f>SUM(J169:J180)</f>
        <v>177</v>
      </c>
    </row>
    <row r="181" ht="12.75"/>
    <row r="182" ht="12.75"/>
    <row r="183" ht="12.75"/>
    <row r="184" ht="12.75"/>
  </sheetData>
  <sheetProtection/>
  <mergeCells count="2">
    <mergeCell ref="A3:J3"/>
    <mergeCell ref="A1:J1"/>
  </mergeCells>
  <printOptions/>
  <pageMargins left="0.59" right="0.24" top="0.2" bottom="0.15" header="0.17" footer="0.13"/>
  <pageSetup fitToHeight="2" fitToWidth="2" horizontalDpi="300" verticalDpi="3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4"/>
  <sheetViews>
    <sheetView zoomScalePageLayoutView="0" workbookViewId="0" topLeftCell="A7">
      <selection activeCell="G47" sqref="G47"/>
    </sheetView>
  </sheetViews>
  <sheetFormatPr defaultColWidth="9.140625" defaultRowHeight="12.75"/>
  <cols>
    <col min="1" max="1" width="2.57421875" style="2" customWidth="1"/>
    <col min="2" max="2" width="15.140625" style="0" bestFit="1" customWidth="1"/>
    <col min="3" max="9" width="11.7109375" style="2" customWidth="1"/>
  </cols>
  <sheetData>
    <row r="1" spans="1:8" ht="12.75">
      <c r="A1" s="25" t="str">
        <f>'Boys U11'!A1</f>
        <v>Venue : </v>
      </c>
      <c r="B1" s="25"/>
      <c r="C1" s="1" t="str">
        <f>'Boys U11'!C1</f>
        <v>Kidlington Sports Centre</v>
      </c>
      <c r="G1" s="3" t="str">
        <f>'Boys U11'!F1</f>
        <v>Date - </v>
      </c>
      <c r="H1" s="55" t="str">
        <f>'Boys U11'!G1</f>
        <v>17th November 2013</v>
      </c>
    </row>
    <row r="3" spans="2:9" ht="25.5">
      <c r="B3" s="4" t="s">
        <v>45</v>
      </c>
      <c r="C3" s="3" t="s">
        <v>68</v>
      </c>
      <c r="D3" s="3" t="s">
        <v>1</v>
      </c>
      <c r="E3" s="3" t="s">
        <v>2</v>
      </c>
      <c r="F3" s="153" t="s">
        <v>84</v>
      </c>
      <c r="G3" s="3" t="s">
        <v>3</v>
      </c>
      <c r="H3" s="3" t="s">
        <v>21</v>
      </c>
      <c r="I3" s="3" t="s">
        <v>4</v>
      </c>
    </row>
    <row r="4" ht="12.75">
      <c r="B4" s="26" t="s">
        <v>51</v>
      </c>
    </row>
    <row r="5" spans="1:9" ht="12.75">
      <c r="A5" s="2">
        <v>1</v>
      </c>
      <c r="B5" t="str">
        <f>'Boys U11'!B4</f>
        <v>Obstacle Race</v>
      </c>
      <c r="C5" s="8">
        <f>'Boys U11'!C6</f>
        <v>4</v>
      </c>
      <c r="D5" s="8">
        <f>'Boys U11'!D6</f>
        <v>6</v>
      </c>
      <c r="E5" s="8">
        <f>'Boys U11'!E6</f>
        <v>5</v>
      </c>
      <c r="F5" s="8">
        <f>'Boys U11'!F6</f>
        <v>0</v>
      </c>
      <c r="G5" s="8">
        <f>'Boys U11'!G6</f>
        <v>2</v>
      </c>
      <c r="H5" s="8">
        <f>'Boys U11'!H6</f>
        <v>3</v>
      </c>
      <c r="I5" s="8">
        <f>'Boys U11'!I6</f>
        <v>7</v>
      </c>
    </row>
    <row r="6" spans="1:9" ht="12.75">
      <c r="A6" s="2">
        <v>2</v>
      </c>
      <c r="B6" t="str">
        <f>'Boys U11'!B7</f>
        <v>One Lap</v>
      </c>
      <c r="C6" s="8">
        <f>'Boys U11'!C17</f>
        <v>3</v>
      </c>
      <c r="D6" s="8">
        <f>'Boys U11'!D17</f>
        <v>6</v>
      </c>
      <c r="E6" s="8">
        <f>'Boys U11'!E17</f>
        <v>7</v>
      </c>
      <c r="F6" s="8">
        <f>'Boys U11'!F17</f>
        <v>0</v>
      </c>
      <c r="G6" s="8">
        <f>'Boys U11'!G17</f>
        <v>5</v>
      </c>
      <c r="H6" s="8">
        <f>'Boys U11'!H17</f>
        <v>4</v>
      </c>
      <c r="I6" s="8">
        <f>'Boys U11'!I17</f>
        <v>2</v>
      </c>
    </row>
    <row r="7" spans="1:9" ht="12.75">
      <c r="A7" s="2">
        <v>3</v>
      </c>
      <c r="B7" t="str">
        <f>'Boys U11'!B18</f>
        <v>Speed Bounce</v>
      </c>
      <c r="C7" s="8">
        <f>'Boys U11'!C28</f>
        <v>4</v>
      </c>
      <c r="D7" s="8">
        <f>'Boys U11'!D28</f>
        <v>7</v>
      </c>
      <c r="E7" s="8">
        <f>'Boys U11'!E28</f>
        <v>6</v>
      </c>
      <c r="F7" s="8">
        <f>'Boys U11'!F28</f>
        <v>0</v>
      </c>
      <c r="G7" s="8">
        <f>'Boys U11'!G28</f>
        <v>3</v>
      </c>
      <c r="H7" s="8">
        <f>'Boys U11'!H28</f>
        <v>5</v>
      </c>
      <c r="I7" s="8">
        <f>'Boys U11'!I28</f>
        <v>0</v>
      </c>
    </row>
    <row r="8" spans="1:9" ht="12.75">
      <c r="A8" s="2">
        <v>4</v>
      </c>
      <c r="B8" t="str">
        <f>'Boys U11'!B29</f>
        <v>Long jump</v>
      </c>
      <c r="C8" s="8">
        <f>'Boys U11'!C35</f>
        <v>2</v>
      </c>
      <c r="D8" s="8">
        <f>'Boys U11'!D35</f>
        <v>3</v>
      </c>
      <c r="E8" s="8">
        <f>'Boys U11'!E35</f>
        <v>7</v>
      </c>
      <c r="F8" s="8">
        <f>'Boys U11'!F35</f>
        <v>0</v>
      </c>
      <c r="G8" s="8">
        <f>'Boys U11'!G35</f>
        <v>4</v>
      </c>
      <c r="H8" s="8">
        <f>'Boys U11'!H35</f>
        <v>6</v>
      </c>
      <c r="I8" s="8">
        <f>'Boys U11'!I35</f>
        <v>5</v>
      </c>
    </row>
    <row r="9" spans="1:9" ht="12.75">
      <c r="A9" s="2">
        <v>5</v>
      </c>
      <c r="B9" t="str">
        <f>'Boys U11'!B36</f>
        <v>Three Laps</v>
      </c>
      <c r="C9" s="8">
        <f>'Boys U11'!C42</f>
        <v>4</v>
      </c>
      <c r="D9" s="8">
        <f>'Boys U11'!D42</f>
        <v>7</v>
      </c>
      <c r="E9" s="8">
        <f>'Boys U11'!E42</f>
        <v>6</v>
      </c>
      <c r="F9" s="8">
        <f>'Boys U11'!F42</f>
        <v>0</v>
      </c>
      <c r="G9" s="8">
        <f>'Boys U11'!G42</f>
        <v>2</v>
      </c>
      <c r="H9" s="8">
        <f>'Boys U11'!H42</f>
        <v>3</v>
      </c>
      <c r="I9" s="8">
        <f>'Boys U11'!I42</f>
        <v>5</v>
      </c>
    </row>
    <row r="10" spans="1:9" ht="12.75">
      <c r="A10" s="2">
        <v>6</v>
      </c>
      <c r="B10" t="str">
        <f>'Boys U11'!B43</f>
        <v>Javelin</v>
      </c>
      <c r="C10" s="8">
        <f>'Boys U11'!C49</f>
        <v>7</v>
      </c>
      <c r="D10" s="8">
        <f>'Boys U11'!D49</f>
        <v>6</v>
      </c>
      <c r="E10" s="8">
        <f>'Boys U11'!E49</f>
        <v>5</v>
      </c>
      <c r="F10" s="8">
        <f>'Boys U11'!F49</f>
        <v>0</v>
      </c>
      <c r="G10" s="8">
        <f>'Boys U11'!G49</f>
        <v>2</v>
      </c>
      <c r="H10" s="8">
        <f>'Boys U11'!H49</f>
        <v>4</v>
      </c>
      <c r="I10" s="8">
        <f>'Boys U11'!I49</f>
        <v>3</v>
      </c>
    </row>
    <row r="11" spans="1:9" ht="12.75">
      <c r="A11" s="2">
        <v>7</v>
      </c>
      <c r="B11" t="str">
        <f>'Boys U11'!B50</f>
        <v>4 x 1 Lap Relay</v>
      </c>
      <c r="C11" s="8">
        <f>'Boys U11'!C54</f>
        <v>3</v>
      </c>
      <c r="D11" s="8">
        <f>'Boys U11'!D54</f>
        <v>6</v>
      </c>
      <c r="E11" s="8">
        <f>'Boys U11'!E54</f>
        <v>7</v>
      </c>
      <c r="F11" s="8">
        <f>'Boys U11'!F54</f>
        <v>0</v>
      </c>
      <c r="G11" s="8">
        <f>'Boys U11'!G54</f>
        <v>2</v>
      </c>
      <c r="H11" s="8">
        <f>'Boys U11'!H54</f>
        <v>5</v>
      </c>
      <c r="I11" s="8">
        <f>'Boys U11'!I54</f>
        <v>4</v>
      </c>
    </row>
    <row r="12" spans="2:9" ht="12.75">
      <c r="B12" s="27" t="s">
        <v>52</v>
      </c>
      <c r="C12" s="28">
        <f aca="true" t="shared" si="0" ref="C12:I12">SUM(C5:C11)</f>
        <v>27</v>
      </c>
      <c r="D12" s="28">
        <f t="shared" si="0"/>
        <v>41</v>
      </c>
      <c r="E12" s="28">
        <f t="shared" si="0"/>
        <v>43</v>
      </c>
      <c r="F12" s="28">
        <f t="shared" si="0"/>
        <v>0</v>
      </c>
      <c r="G12" s="28">
        <f t="shared" si="0"/>
        <v>20</v>
      </c>
      <c r="H12" s="28">
        <f t="shared" si="0"/>
        <v>30</v>
      </c>
      <c r="I12" s="28">
        <f t="shared" si="0"/>
        <v>26</v>
      </c>
    </row>
    <row r="13" spans="2:9" ht="12.75">
      <c r="B13" s="26" t="s">
        <v>53</v>
      </c>
      <c r="C13" s="8"/>
      <c r="D13" s="8"/>
      <c r="E13" s="8"/>
      <c r="F13" s="8"/>
      <c r="G13" s="8"/>
      <c r="H13" s="8"/>
      <c r="I13" s="8"/>
    </row>
    <row r="14" spans="1:9" ht="12.75">
      <c r="A14" s="2">
        <v>1</v>
      </c>
      <c r="B14" s="42" t="str">
        <f>'Boys U13'!B4</f>
        <v>Obstacle Race</v>
      </c>
      <c r="C14" s="8">
        <f>'Boys U13'!C6</f>
        <v>0</v>
      </c>
      <c r="D14" s="8">
        <f>'Boys U13'!D6</f>
        <v>0</v>
      </c>
      <c r="E14" s="8">
        <f>'Boys U13'!E6</f>
        <v>7</v>
      </c>
      <c r="F14" s="8">
        <f>'Boys U13'!F6</f>
        <v>0</v>
      </c>
      <c r="G14" s="8">
        <f>'Boys U13'!G6</f>
        <v>5</v>
      </c>
      <c r="H14" s="8">
        <f>'Boys U13'!H6</f>
        <v>6</v>
      </c>
      <c r="I14" s="8">
        <f>'Boys U13'!I6</f>
        <v>0</v>
      </c>
    </row>
    <row r="15" spans="1:9" ht="12.75">
      <c r="A15" s="2">
        <v>2</v>
      </c>
      <c r="B15" t="str">
        <f>'Boys U13'!B7</f>
        <v>Two Laps</v>
      </c>
      <c r="C15" s="8">
        <f>'Boys U13'!C13</f>
        <v>2</v>
      </c>
      <c r="D15" s="8">
        <f>'Boys U13'!D13</f>
        <v>7</v>
      </c>
      <c r="E15" s="8">
        <f>'Boys U13'!E13</f>
        <v>6</v>
      </c>
      <c r="F15" s="8">
        <f>'Boys U13'!F13</f>
        <v>0</v>
      </c>
      <c r="G15" s="8">
        <f>'Boys U13'!G13</f>
        <v>5</v>
      </c>
      <c r="H15" s="8">
        <f>'Boys U13'!H13</f>
        <v>4</v>
      </c>
      <c r="I15" s="8">
        <f>'Boys U13'!I13</f>
        <v>3</v>
      </c>
    </row>
    <row r="16" spans="1:9" ht="12.75">
      <c r="A16" s="2">
        <v>3</v>
      </c>
      <c r="B16" t="str">
        <f>'Boys U13'!B14</f>
        <v>Speed Bounce</v>
      </c>
      <c r="C16" s="8">
        <f>'Boys U13'!C20</f>
        <v>2</v>
      </c>
      <c r="D16" s="8">
        <f>'Boys U13'!D20</f>
        <v>3</v>
      </c>
      <c r="E16" s="8">
        <f>'Boys U13'!E20</f>
        <v>7</v>
      </c>
      <c r="F16" s="8">
        <f>'Boys U13'!F20</f>
        <v>0</v>
      </c>
      <c r="G16" s="8">
        <f>'Boys U13'!G20</f>
        <v>4</v>
      </c>
      <c r="H16" s="8">
        <f>'Boys U13'!H20</f>
        <v>5</v>
      </c>
      <c r="I16" s="8">
        <f>'Boys U13'!I20</f>
        <v>6</v>
      </c>
    </row>
    <row r="17" spans="1:9" ht="12.75">
      <c r="A17" s="2">
        <v>4</v>
      </c>
      <c r="B17" t="str">
        <f>'Boys U13'!B21</f>
        <v>Six Lap</v>
      </c>
      <c r="C17" s="8">
        <f>'Boys U13'!C27</f>
        <v>0</v>
      </c>
      <c r="D17" s="8">
        <f>'Boys U13'!D27</f>
        <v>0</v>
      </c>
      <c r="E17" s="8">
        <f>'Boys U13'!E27</f>
        <v>6</v>
      </c>
      <c r="F17" s="8">
        <f>'Boys U13'!F27</f>
        <v>0</v>
      </c>
      <c r="G17" s="8">
        <f>'Boys U13'!G27</f>
        <v>5</v>
      </c>
      <c r="H17" s="8">
        <f>'Boys U13'!H27</f>
        <v>7</v>
      </c>
      <c r="I17" s="8">
        <f>'Boys U13'!I27</f>
        <v>0</v>
      </c>
    </row>
    <row r="18" spans="1:9" ht="12.75">
      <c r="A18" s="2">
        <v>5</v>
      </c>
      <c r="B18" t="str">
        <f>'Boys U13'!B28</f>
        <v>Shot Putt</v>
      </c>
      <c r="C18" s="8">
        <f>'Boys U13'!C34</f>
        <v>0</v>
      </c>
      <c r="D18" s="8">
        <f>'Boys U13'!D34</f>
        <v>5</v>
      </c>
      <c r="E18" s="8">
        <f>'Boys U13'!E34</f>
        <v>7</v>
      </c>
      <c r="F18" s="8">
        <f>'Boys U13'!F34</f>
        <v>0</v>
      </c>
      <c r="G18" s="8">
        <f>'Boys U13'!G34</f>
        <v>6</v>
      </c>
      <c r="H18" s="8">
        <f>'Boys U13'!H34</f>
        <v>0</v>
      </c>
      <c r="I18" s="8">
        <f>'Boys U13'!I34</f>
        <v>0</v>
      </c>
    </row>
    <row r="19" spans="1:9" ht="12.75">
      <c r="A19" s="2">
        <v>6</v>
      </c>
      <c r="B19" t="str">
        <f>'Boys U13'!B35</f>
        <v>Long jump</v>
      </c>
      <c r="C19" s="8">
        <f>'Boys U13'!C41</f>
        <v>2</v>
      </c>
      <c r="D19" s="8">
        <f>'Boys U13'!D41</f>
        <v>7</v>
      </c>
      <c r="E19" s="8">
        <f>'Boys U13'!E41</f>
        <v>6</v>
      </c>
      <c r="F19" s="8">
        <f>'Boys U13'!F41</f>
        <v>0</v>
      </c>
      <c r="G19" s="8">
        <f>'Boys U13'!G41</f>
        <v>3</v>
      </c>
      <c r="H19" s="8">
        <f>'Boys U13'!H41</f>
        <v>4</v>
      </c>
      <c r="I19" s="8">
        <f>'Boys U13'!I41</f>
        <v>5</v>
      </c>
    </row>
    <row r="20" spans="1:9" ht="12.75">
      <c r="A20" s="2">
        <v>7</v>
      </c>
      <c r="B20" t="str">
        <f>'Boys U13'!B42</f>
        <v>8 Laps Paarlauf</v>
      </c>
      <c r="C20" s="8">
        <f>'Boys U13'!C44</f>
        <v>0</v>
      </c>
      <c r="D20" s="8">
        <f>'Boys U13'!D44</f>
        <v>0</v>
      </c>
      <c r="E20" s="8">
        <f>'Boys U13'!E44</f>
        <v>0</v>
      </c>
      <c r="F20" s="8">
        <f>'Boys U13'!F44</f>
        <v>0</v>
      </c>
      <c r="G20" s="8">
        <f>'Boys U13'!G44</f>
        <v>0</v>
      </c>
      <c r="H20" s="8">
        <f>'Boys U13'!H44</f>
        <v>0</v>
      </c>
      <c r="I20" s="8">
        <f>'Boys U13'!I44</f>
        <v>7</v>
      </c>
    </row>
    <row r="21" spans="1:9" ht="12.75">
      <c r="A21" s="2">
        <v>8</v>
      </c>
      <c r="B21" t="str">
        <f>'Boys U13'!B45</f>
        <v>4 x 2 Laps Relay</v>
      </c>
      <c r="C21" s="8">
        <f>'Boys U13'!C47</f>
        <v>0</v>
      </c>
      <c r="D21" s="8">
        <f>'Boys U13'!D47</f>
        <v>0</v>
      </c>
      <c r="E21" s="8">
        <f>'Boys U13'!E47</f>
        <v>7</v>
      </c>
      <c r="F21" s="8">
        <f>'Boys U13'!F47</f>
        <v>0</v>
      </c>
      <c r="G21" s="8">
        <f>'Boys U13'!G47</f>
        <v>5</v>
      </c>
      <c r="H21" s="8">
        <f>'Boys U13'!H47</f>
        <v>6</v>
      </c>
      <c r="I21" s="8">
        <f>'Boys U13'!I47</f>
        <v>0</v>
      </c>
    </row>
    <row r="22" spans="2:9" ht="12.75">
      <c r="B22" s="27" t="s">
        <v>52</v>
      </c>
      <c r="C22" s="28">
        <f aca="true" t="shared" si="1" ref="C22:I22">SUM(C14:C21)</f>
        <v>6</v>
      </c>
      <c r="D22" s="28">
        <f t="shared" si="1"/>
        <v>22</v>
      </c>
      <c r="E22" s="28">
        <f t="shared" si="1"/>
        <v>46</v>
      </c>
      <c r="F22" s="28">
        <f t="shared" si="1"/>
        <v>0</v>
      </c>
      <c r="G22" s="28">
        <f t="shared" si="1"/>
        <v>33</v>
      </c>
      <c r="H22" s="28">
        <f t="shared" si="1"/>
        <v>32</v>
      </c>
      <c r="I22" s="28">
        <f t="shared" si="1"/>
        <v>21</v>
      </c>
    </row>
    <row r="23" spans="2:9" ht="12.75">
      <c r="B23" s="27"/>
      <c r="C23"/>
      <c r="D23"/>
      <c r="E23"/>
      <c r="F23"/>
      <c r="G23"/>
      <c r="H23"/>
      <c r="I23"/>
    </row>
    <row r="24" spans="2:9" ht="12.75">
      <c r="B24" s="27"/>
      <c r="C24" s="29"/>
      <c r="D24" s="29"/>
      <c r="E24" s="29"/>
      <c r="F24" s="29"/>
      <c r="G24" s="29"/>
      <c r="H24" s="29"/>
      <c r="I24" s="29"/>
    </row>
    <row r="25" spans="2:9" ht="25.5">
      <c r="B25" s="4" t="s">
        <v>50</v>
      </c>
      <c r="C25" s="3" t="s">
        <v>68</v>
      </c>
      <c r="D25" s="30" t="s">
        <v>1</v>
      </c>
      <c r="E25" s="30" t="s">
        <v>2</v>
      </c>
      <c r="F25" s="153" t="s">
        <v>84</v>
      </c>
      <c r="G25" s="30" t="s">
        <v>3</v>
      </c>
      <c r="H25" s="30" t="s">
        <v>21</v>
      </c>
      <c r="I25" s="30" t="s">
        <v>4</v>
      </c>
    </row>
    <row r="26" spans="2:9" ht="12.75">
      <c r="B26" s="26" t="s">
        <v>51</v>
      </c>
      <c r="C26" s="8"/>
      <c r="D26" s="8"/>
      <c r="E26" s="8"/>
      <c r="F26" s="8"/>
      <c r="G26" s="8"/>
      <c r="H26" s="8"/>
      <c r="I26" s="8"/>
    </row>
    <row r="27" spans="1:9" ht="12.75">
      <c r="A27" s="2">
        <v>1</v>
      </c>
      <c r="B27" t="str">
        <f>'Girls U11'!B4</f>
        <v>Obstacle Race</v>
      </c>
      <c r="C27" s="8">
        <f>'Girls U11'!C6</f>
        <v>4</v>
      </c>
      <c r="D27" s="8">
        <f>'Girls U11'!D6</f>
        <v>2</v>
      </c>
      <c r="E27" s="8">
        <f>'Girls U11'!E6</f>
        <v>6</v>
      </c>
      <c r="F27" s="8">
        <f>'Girls U11'!F6</f>
        <v>0</v>
      </c>
      <c r="G27" s="8">
        <f>'Girls U11'!G6</f>
        <v>5</v>
      </c>
      <c r="H27" s="8">
        <f>'Girls U11'!H6</f>
        <v>3</v>
      </c>
      <c r="I27" s="8">
        <f>'Girls U11'!I6</f>
        <v>7</v>
      </c>
    </row>
    <row r="28" spans="1:9" ht="12.75">
      <c r="A28" s="2">
        <v>2</v>
      </c>
      <c r="B28" t="str">
        <f>'Girls U11'!B7</f>
        <v>One Lap</v>
      </c>
      <c r="C28" s="8">
        <f>'Girls U11'!C17</f>
        <v>2</v>
      </c>
      <c r="D28" s="8">
        <f>'Girls U11'!D17</f>
        <v>3</v>
      </c>
      <c r="E28" s="8">
        <f>'Girls U11'!E17</f>
        <v>5</v>
      </c>
      <c r="F28" s="8">
        <f>'Girls U11'!F17</f>
        <v>0</v>
      </c>
      <c r="G28" s="8">
        <f>'Girls U11'!G17</f>
        <v>6</v>
      </c>
      <c r="H28" s="8">
        <f>'Girls U11'!H17</f>
        <v>4</v>
      </c>
      <c r="I28" s="8">
        <f>'Girls U11'!I17</f>
        <v>7</v>
      </c>
    </row>
    <row r="29" spans="1:9" ht="12.75">
      <c r="A29" s="2">
        <v>3</v>
      </c>
      <c r="B29" t="str">
        <f>'Girls U11'!B18</f>
        <v>Speed Bounce</v>
      </c>
      <c r="C29" s="8">
        <f>'Girls U11'!C28</f>
        <v>2</v>
      </c>
      <c r="D29" s="8">
        <f>'Girls U11'!D28</f>
        <v>5</v>
      </c>
      <c r="E29" s="8">
        <f>'Girls U11'!E28</f>
        <v>7</v>
      </c>
      <c r="F29" s="8">
        <f>'Girls U11'!F28</f>
        <v>0</v>
      </c>
      <c r="G29" s="8">
        <f>'Girls U11'!G28</f>
        <v>4</v>
      </c>
      <c r="H29" s="8">
        <f>'Girls U11'!H28</f>
        <v>3</v>
      </c>
      <c r="I29" s="8">
        <f>'Girls U11'!I28</f>
        <v>6</v>
      </c>
    </row>
    <row r="30" spans="1:9" ht="12.75">
      <c r="A30" s="2">
        <v>4</v>
      </c>
      <c r="B30" t="str">
        <f>'Girls U11'!B29</f>
        <v>Long Jump</v>
      </c>
      <c r="C30" s="8">
        <f>'Girls U11'!C35</f>
        <v>2</v>
      </c>
      <c r="D30" s="8">
        <f>'Girls U11'!D35</f>
        <v>7</v>
      </c>
      <c r="E30" s="8">
        <f>'Girls U11'!E35</f>
        <v>5</v>
      </c>
      <c r="F30" s="8">
        <f>'Girls U11'!F35</f>
        <v>0</v>
      </c>
      <c r="G30" s="8">
        <f>'Girls U11'!G35</f>
        <v>4</v>
      </c>
      <c r="H30" s="8">
        <f>'Girls U11'!H35</f>
        <v>3</v>
      </c>
      <c r="I30" s="8">
        <f>'Girls U11'!I35</f>
        <v>6</v>
      </c>
    </row>
    <row r="31" spans="1:9" ht="12.75">
      <c r="A31" s="2">
        <v>5</v>
      </c>
      <c r="B31" t="str">
        <f>'Girls U11'!B36</f>
        <v>Three Laps</v>
      </c>
      <c r="C31" s="8">
        <f>'Girls U11'!C42</f>
        <v>5</v>
      </c>
      <c r="D31" s="8">
        <f>'Girls U11'!D42</f>
        <v>3</v>
      </c>
      <c r="E31" s="8">
        <f>'Girls U11'!E42</f>
        <v>4</v>
      </c>
      <c r="F31" s="8">
        <f>'Girls U11'!F42</f>
        <v>0</v>
      </c>
      <c r="G31" s="8">
        <f>'Girls U11'!G42</f>
        <v>6</v>
      </c>
      <c r="H31" s="8">
        <f>'Girls U11'!H42</f>
        <v>2</v>
      </c>
      <c r="I31" s="8">
        <f>'Girls U11'!I42</f>
        <v>7</v>
      </c>
    </row>
    <row r="32" spans="1:9" ht="12.75">
      <c r="A32" s="2">
        <v>6</v>
      </c>
      <c r="B32" t="str">
        <f>'Girls U11'!B43</f>
        <v>Javelin</v>
      </c>
      <c r="C32" s="8">
        <f>'Girls U11'!C49</f>
        <v>0</v>
      </c>
      <c r="D32" s="8">
        <f>'Girls U11'!D49</f>
        <v>7</v>
      </c>
      <c r="E32" s="8">
        <f>'Girls U11'!E49</f>
        <v>3</v>
      </c>
      <c r="F32" s="8">
        <f>'Girls U11'!F49</f>
        <v>0</v>
      </c>
      <c r="G32" s="8">
        <f>'Girls U11'!G49</f>
        <v>5</v>
      </c>
      <c r="H32" s="8">
        <f>'Girls U11'!H49</f>
        <v>4</v>
      </c>
      <c r="I32" s="8">
        <f>'Girls U11'!I49</f>
        <v>6</v>
      </c>
    </row>
    <row r="33" spans="1:9" ht="12.75">
      <c r="A33" s="2">
        <v>7</v>
      </c>
      <c r="B33" t="str">
        <f>'Girls U11'!B50</f>
        <v>4 x 1 Lap Relay</v>
      </c>
      <c r="C33" s="8">
        <f>'Girls U11'!C54</f>
        <v>3</v>
      </c>
      <c r="D33" s="8">
        <f>'Girls U11'!D54</f>
        <v>5</v>
      </c>
      <c r="E33" s="8">
        <f>'Girls U11'!E54</f>
        <v>6</v>
      </c>
      <c r="F33" s="8">
        <f>'Girls U11'!F54</f>
        <v>0</v>
      </c>
      <c r="G33" s="8">
        <f>'Girls U11'!G54</f>
        <v>4</v>
      </c>
      <c r="H33" s="8">
        <f>'Girls U11'!H54</f>
        <v>2</v>
      </c>
      <c r="I33" s="8">
        <f>'Girls U11'!I54</f>
        <v>7</v>
      </c>
    </row>
    <row r="34" spans="2:9" ht="12.75">
      <c r="B34" s="27" t="s">
        <v>52</v>
      </c>
      <c r="C34" s="28">
        <f aca="true" t="shared" si="2" ref="C34:I34">SUM(C27:C33)</f>
        <v>18</v>
      </c>
      <c r="D34" s="28">
        <f t="shared" si="2"/>
        <v>32</v>
      </c>
      <c r="E34" s="28">
        <f t="shared" si="2"/>
        <v>36</v>
      </c>
      <c r="F34" s="28">
        <f t="shared" si="2"/>
        <v>0</v>
      </c>
      <c r="G34" s="28">
        <f t="shared" si="2"/>
        <v>34</v>
      </c>
      <c r="H34" s="28">
        <f t="shared" si="2"/>
        <v>21</v>
      </c>
      <c r="I34" s="28">
        <f t="shared" si="2"/>
        <v>46</v>
      </c>
    </row>
    <row r="35" spans="2:9" ht="12.75">
      <c r="B35" s="26" t="s">
        <v>53</v>
      </c>
      <c r="C35" s="8"/>
      <c r="D35" s="8"/>
      <c r="E35" s="8"/>
      <c r="F35" s="8"/>
      <c r="G35" s="8"/>
      <c r="H35" s="8"/>
      <c r="I35" s="8"/>
    </row>
    <row r="36" spans="1:9" ht="12.75">
      <c r="A36" s="2">
        <v>1</v>
      </c>
      <c r="B36" s="42" t="str">
        <f>'Girls U13'!B4</f>
        <v>Obstacle Race</v>
      </c>
      <c r="C36" s="8">
        <f>'Girls U13'!C6</f>
        <v>0</v>
      </c>
      <c r="D36" s="8">
        <f>'Girls U13'!D6</f>
        <v>6</v>
      </c>
      <c r="E36" s="8">
        <f>'Girls U13'!E6</f>
        <v>5</v>
      </c>
      <c r="F36" s="8">
        <f>'Girls U13'!F6</f>
        <v>0</v>
      </c>
      <c r="G36" s="8">
        <f>'Girls U13'!G6</f>
        <v>4</v>
      </c>
      <c r="H36" s="8">
        <f>'Girls U13'!H6</f>
        <v>7</v>
      </c>
      <c r="I36" s="8">
        <f>'Girls U13'!I6</f>
        <v>3</v>
      </c>
    </row>
    <row r="37" spans="1:9" ht="12.75">
      <c r="A37" s="2">
        <v>2</v>
      </c>
      <c r="B37" t="str">
        <f>'Girls U13'!B7</f>
        <v>Two Laps</v>
      </c>
      <c r="C37" s="8">
        <f>'Girls U13'!C13</f>
        <v>3</v>
      </c>
      <c r="D37" s="8">
        <f>'Girls U13'!D13</f>
        <v>4</v>
      </c>
      <c r="E37" s="8">
        <f>'Girls U13'!E13</f>
        <v>7</v>
      </c>
      <c r="F37" s="8">
        <f>'Girls U13'!F13</f>
        <v>0</v>
      </c>
      <c r="G37" s="8">
        <f>'Girls U13'!G13</f>
        <v>2</v>
      </c>
      <c r="H37" s="8">
        <f>'Girls U13'!H13</f>
        <v>7</v>
      </c>
      <c r="I37" s="8">
        <f>'Girls U13'!I13</f>
        <v>5</v>
      </c>
    </row>
    <row r="38" spans="1:9" ht="12.75">
      <c r="A38" s="2">
        <v>3</v>
      </c>
      <c r="B38" t="str">
        <f>'Girls U13'!B14</f>
        <v>Speed Bounce</v>
      </c>
      <c r="C38" s="8">
        <f>'Girls U13'!C20</f>
        <v>2</v>
      </c>
      <c r="D38" s="8">
        <f>'Girls U13'!D20</f>
        <v>7</v>
      </c>
      <c r="E38" s="8">
        <f>'Girls U13'!E20</f>
        <v>5</v>
      </c>
      <c r="F38" s="8">
        <f>'Girls U13'!F20</f>
        <v>0</v>
      </c>
      <c r="G38" s="8">
        <f>'Girls U13'!G20</f>
        <v>4</v>
      </c>
      <c r="H38" s="8">
        <f>'Girls U13'!H20</f>
        <v>6</v>
      </c>
      <c r="I38" s="8">
        <f>'Girls U13'!I20</f>
        <v>3</v>
      </c>
    </row>
    <row r="39" spans="1:9" ht="12.75">
      <c r="A39" s="2">
        <v>4</v>
      </c>
      <c r="B39" t="str">
        <f>'Girls U13'!B21</f>
        <v>Six Lap</v>
      </c>
      <c r="C39" s="8">
        <f>'Girls U13'!C27</f>
        <v>2</v>
      </c>
      <c r="D39" s="8">
        <f>'Girls U13'!D27</f>
        <v>5</v>
      </c>
      <c r="E39" s="8">
        <f>'Girls U13'!E27</f>
        <v>7</v>
      </c>
      <c r="F39" s="8">
        <f>'Girls U13'!F27</f>
        <v>0</v>
      </c>
      <c r="G39" s="8">
        <f>'Girls U13'!G27</f>
        <v>4</v>
      </c>
      <c r="H39" s="8">
        <f>'Girls U13'!H27</f>
        <v>6</v>
      </c>
      <c r="I39" s="8">
        <f>'Girls U13'!I27</f>
        <v>3</v>
      </c>
    </row>
    <row r="40" spans="1:9" ht="12.75">
      <c r="A40" s="2">
        <v>5</v>
      </c>
      <c r="B40" t="str">
        <f>'Girls U13'!B28</f>
        <v>Shot Putt</v>
      </c>
      <c r="C40" s="8">
        <f>'Girls U13'!C34</f>
        <v>0</v>
      </c>
      <c r="D40" s="8">
        <f>'Girls U13'!D34</f>
        <v>7</v>
      </c>
      <c r="E40" s="8">
        <f>'Girls U13'!E34</f>
        <v>5</v>
      </c>
      <c r="F40" s="8">
        <f>'Girls U13'!F34</f>
        <v>0</v>
      </c>
      <c r="G40" s="8">
        <f>'Girls U13'!G34</f>
        <v>3</v>
      </c>
      <c r="H40" s="8">
        <f>'Girls U13'!H34</f>
        <v>6</v>
      </c>
      <c r="I40" s="8">
        <f>'Girls U13'!I34</f>
        <v>4</v>
      </c>
    </row>
    <row r="41" spans="1:9" ht="12.75">
      <c r="A41" s="2">
        <v>6</v>
      </c>
      <c r="B41" t="str">
        <f>'Girls U13'!B35</f>
        <v>Long jump</v>
      </c>
      <c r="C41" s="8">
        <f>'Girls U13'!C41</f>
        <v>2</v>
      </c>
      <c r="D41" s="8">
        <f>'Girls U13'!D41</f>
        <v>3</v>
      </c>
      <c r="E41" s="8">
        <f>'Girls U13'!E41</f>
        <v>6</v>
      </c>
      <c r="F41" s="8">
        <f>'Girls U13'!F41</f>
        <v>0</v>
      </c>
      <c r="G41" s="8">
        <f>'Girls U13'!G41</f>
        <v>7</v>
      </c>
      <c r="H41" s="8">
        <f>'Girls U13'!H41</f>
        <v>5</v>
      </c>
      <c r="I41" s="8">
        <f>'Girls U13'!I41</f>
        <v>4</v>
      </c>
    </row>
    <row r="42" spans="1:9" ht="12.75">
      <c r="A42" s="2">
        <v>7</v>
      </c>
      <c r="B42" t="str">
        <f>'Girls U13'!B42</f>
        <v>8 Laps Paarlauf</v>
      </c>
      <c r="C42" s="8">
        <f>'Girls U13'!C44</f>
        <v>5</v>
      </c>
      <c r="D42" s="8">
        <f>'Girls U13'!D44</f>
        <v>0</v>
      </c>
      <c r="E42" s="8">
        <f>'Girls U13'!E44</f>
        <v>6</v>
      </c>
      <c r="F42" s="8">
        <f>'Girls U13'!F44</f>
        <v>0</v>
      </c>
      <c r="G42" s="8">
        <f>'Girls U13'!G44</f>
        <v>0</v>
      </c>
      <c r="H42" s="8">
        <f>'Girls U13'!H44</f>
        <v>7</v>
      </c>
      <c r="I42" s="8">
        <f>'Girls U13'!I44</f>
        <v>0</v>
      </c>
    </row>
    <row r="43" spans="1:9" ht="12.75">
      <c r="A43" s="2">
        <v>8</v>
      </c>
      <c r="B43" t="str">
        <f>'Girls U13'!B45</f>
        <v>4x2 Laps Relay</v>
      </c>
      <c r="C43" s="8">
        <f>'Girls U13'!C47</f>
        <v>0</v>
      </c>
      <c r="D43" s="8">
        <f>'Girls U13'!D47</f>
        <v>5</v>
      </c>
      <c r="E43" s="8">
        <f>'Girls U13'!E47</f>
        <v>7</v>
      </c>
      <c r="F43" s="8">
        <f>'Girls U13'!F47</f>
        <v>0</v>
      </c>
      <c r="G43" s="8">
        <f>'Girls U13'!G47</f>
        <v>3</v>
      </c>
      <c r="H43" s="8">
        <f>'Girls U13'!H47</f>
        <v>6</v>
      </c>
      <c r="I43" s="8">
        <f>'Girls U13'!I47</f>
        <v>4</v>
      </c>
    </row>
    <row r="44" spans="2:9" ht="12.75">
      <c r="B44" s="27" t="s">
        <v>52</v>
      </c>
      <c r="C44" s="28">
        <f aca="true" t="shared" si="3" ref="C44:I44">SUM(C36:C43)</f>
        <v>14</v>
      </c>
      <c r="D44" s="28">
        <f t="shared" si="3"/>
        <v>37</v>
      </c>
      <c r="E44" s="28">
        <f t="shared" si="3"/>
        <v>48</v>
      </c>
      <c r="F44" s="28">
        <f t="shared" si="3"/>
        <v>0</v>
      </c>
      <c r="G44" s="28">
        <f t="shared" si="3"/>
        <v>27</v>
      </c>
      <c r="H44" s="28">
        <f t="shared" si="3"/>
        <v>50</v>
      </c>
      <c r="I44" s="28">
        <f t="shared" si="3"/>
        <v>26</v>
      </c>
    </row>
    <row r="45" spans="2:9" ht="12.75">
      <c r="B45" s="27"/>
      <c r="C45"/>
      <c r="D45"/>
      <c r="E45"/>
      <c r="F45"/>
      <c r="G45"/>
      <c r="H45"/>
      <c r="I45"/>
    </row>
    <row r="46" spans="3:9" ht="12.75">
      <c r="C46" s="8"/>
      <c r="D46" s="8"/>
      <c r="E46" s="8"/>
      <c r="F46" s="8"/>
      <c r="G46" s="8"/>
      <c r="H46" s="8"/>
      <c r="I46" s="8"/>
    </row>
    <row r="47" spans="3:9" ht="25.5">
      <c r="C47" s="3" t="s">
        <v>68</v>
      </c>
      <c r="D47" s="3" t="s">
        <v>1</v>
      </c>
      <c r="E47" s="3" t="s">
        <v>2</v>
      </c>
      <c r="F47" s="153" t="s">
        <v>84</v>
      </c>
      <c r="G47" s="3" t="s">
        <v>3</v>
      </c>
      <c r="H47" s="3" t="s">
        <v>21</v>
      </c>
      <c r="I47" s="3" t="s">
        <v>4</v>
      </c>
    </row>
    <row r="48" spans="2:9" ht="12.75">
      <c r="B48" s="4" t="s">
        <v>45</v>
      </c>
      <c r="C48" s="3"/>
      <c r="D48" s="3"/>
      <c r="E48" s="3"/>
      <c r="F48" s="3"/>
      <c r="G48" s="3"/>
      <c r="H48" s="3"/>
      <c r="I48" s="3"/>
    </row>
    <row r="49" spans="2:9" ht="12.75">
      <c r="B49" s="26" t="s">
        <v>54</v>
      </c>
      <c r="C49" s="28">
        <f>'U15 All Rounder'!K17</f>
        <v>0</v>
      </c>
      <c r="D49" s="28">
        <f>'U15 All Rounder'!K29</f>
        <v>113</v>
      </c>
      <c r="E49" s="28">
        <f>'U15 All Rounder'!K40</f>
        <v>229</v>
      </c>
      <c r="F49" s="28">
        <f>'U15 All Rounder'!K52</f>
        <v>0</v>
      </c>
      <c r="G49" s="28">
        <f>'U15 All Rounder'!K64</f>
        <v>0</v>
      </c>
      <c r="H49" s="28">
        <f>'U15 All Rounder'!K76</f>
        <v>58</v>
      </c>
      <c r="I49" s="28">
        <f>'U15 All Rounder'!K88</f>
        <v>255</v>
      </c>
    </row>
    <row r="50" spans="3:9" ht="12.75">
      <c r="C50" s="8"/>
      <c r="D50" s="8"/>
      <c r="E50" s="8"/>
      <c r="F50" s="8"/>
      <c r="G50" s="8"/>
      <c r="H50" s="8"/>
      <c r="I50" s="8"/>
    </row>
    <row r="51" spans="2:9" ht="12.75">
      <c r="B51" s="4" t="s">
        <v>50</v>
      </c>
      <c r="C51" s="8"/>
      <c r="D51" s="8"/>
      <c r="E51" s="8"/>
      <c r="F51" s="8"/>
      <c r="G51" s="8"/>
      <c r="H51" s="8"/>
      <c r="I51" s="8"/>
    </row>
    <row r="52" spans="2:9" ht="12.75">
      <c r="B52" s="26" t="s">
        <v>54</v>
      </c>
      <c r="C52" s="28">
        <f>'U15 All Rounder'!K108</f>
        <v>0</v>
      </c>
      <c r="D52" s="28">
        <f>'U15 All Rounder'!K120</f>
        <v>250</v>
      </c>
      <c r="E52" s="28">
        <f>'U15 All Rounder'!K132</f>
        <v>195</v>
      </c>
      <c r="F52" s="28">
        <f>'U15 All Rounder'!K144</f>
        <v>0</v>
      </c>
      <c r="G52" s="28">
        <f>'U15 All Rounder'!K156</f>
        <v>0</v>
      </c>
      <c r="H52" s="28">
        <f>'U15 All Rounder'!K168</f>
        <v>163</v>
      </c>
      <c r="I52" s="28">
        <f>'U15 All Rounder'!K180</f>
        <v>177</v>
      </c>
    </row>
    <row r="53" spans="3:9" ht="12.75">
      <c r="C53" s="8"/>
      <c r="D53" s="8"/>
      <c r="E53" s="8"/>
      <c r="F53" s="8"/>
      <c r="G53" s="8"/>
      <c r="H53" s="8"/>
      <c r="I53" s="8"/>
    </row>
    <row r="54" spans="3:9" ht="15">
      <c r="C54" s="8"/>
      <c r="D54" s="8"/>
      <c r="E54" s="39"/>
      <c r="F54" s="39"/>
      <c r="G54" s="8"/>
      <c r="H54" s="8"/>
      <c r="I54" s="8"/>
    </row>
    <row r="55" spans="3:9" ht="12.75">
      <c r="C55" s="8"/>
      <c r="D55" s="8"/>
      <c r="E55" s="8"/>
      <c r="F55" s="8"/>
      <c r="G55" s="8"/>
      <c r="H55" s="8"/>
      <c r="I55" s="8"/>
    </row>
    <row r="56" spans="3:9" ht="12.75">
      <c r="C56" s="8"/>
      <c r="D56" s="8"/>
      <c r="E56" s="8"/>
      <c r="F56" s="8"/>
      <c r="G56" s="8"/>
      <c r="H56" s="8"/>
      <c r="I56" s="8"/>
    </row>
    <row r="57" spans="3:9" ht="12.75">
      <c r="C57" s="8"/>
      <c r="D57" s="8"/>
      <c r="E57" s="8"/>
      <c r="F57" s="8"/>
      <c r="G57" s="8"/>
      <c r="H57" s="8"/>
      <c r="I57" s="8"/>
    </row>
    <row r="58" spans="3:9" ht="12.75">
      <c r="C58" s="8"/>
      <c r="D58" s="8"/>
      <c r="E58" s="8"/>
      <c r="F58" s="8"/>
      <c r="G58" s="8"/>
      <c r="H58" s="8"/>
      <c r="I58" s="8"/>
    </row>
    <row r="59" spans="3:9" ht="12.75">
      <c r="C59" s="8"/>
      <c r="D59" s="8"/>
      <c r="E59" s="8"/>
      <c r="F59" s="8"/>
      <c r="G59" s="8"/>
      <c r="H59" s="8"/>
      <c r="I59" s="8"/>
    </row>
    <row r="60" spans="3:9" ht="12.75">
      <c r="C60" s="8"/>
      <c r="D60" s="8"/>
      <c r="E60" s="8"/>
      <c r="F60" s="8"/>
      <c r="G60" s="8"/>
      <c r="H60" s="8"/>
      <c r="I60" s="8"/>
    </row>
    <row r="61" spans="3:9" ht="12.75">
      <c r="C61" s="8"/>
      <c r="D61" s="8"/>
      <c r="E61" s="8"/>
      <c r="F61" s="8"/>
      <c r="G61" s="8"/>
      <c r="H61" s="8"/>
      <c r="I61" s="8"/>
    </row>
    <row r="62" spans="3:9" ht="12.75">
      <c r="C62" s="8"/>
      <c r="D62" s="8"/>
      <c r="E62" s="8"/>
      <c r="F62" s="8"/>
      <c r="G62" s="8"/>
      <c r="H62" s="8"/>
      <c r="I62" s="8"/>
    </row>
    <row r="63" spans="3:9" ht="12.75">
      <c r="C63" s="8"/>
      <c r="D63" s="8"/>
      <c r="E63" s="8"/>
      <c r="F63" s="8"/>
      <c r="G63" s="8"/>
      <c r="H63" s="8"/>
      <c r="I63" s="8"/>
    </row>
    <row r="64" spans="3:9" ht="12.75">
      <c r="C64" s="8"/>
      <c r="D64" s="8"/>
      <c r="E64" s="8"/>
      <c r="F64" s="8"/>
      <c r="G64" s="8"/>
      <c r="H64" s="8"/>
      <c r="I64" s="8"/>
    </row>
    <row r="65" spans="3:9" ht="12.75">
      <c r="C65" s="8"/>
      <c r="D65" s="8"/>
      <c r="E65" s="8"/>
      <c r="F65" s="8"/>
      <c r="G65" s="8"/>
      <c r="H65" s="8"/>
      <c r="I65" s="8"/>
    </row>
    <row r="66" spans="3:9" ht="12.75">
      <c r="C66" s="8"/>
      <c r="D66" s="8"/>
      <c r="E66" s="8"/>
      <c r="F66" s="8"/>
      <c r="G66" s="8"/>
      <c r="H66" s="8"/>
      <c r="I66" s="8"/>
    </row>
    <row r="67" spans="3:9" ht="12.75">
      <c r="C67" s="8"/>
      <c r="D67" s="8"/>
      <c r="E67" s="8"/>
      <c r="F67" s="8"/>
      <c r="G67" s="8"/>
      <c r="H67" s="8"/>
      <c r="I67" s="8"/>
    </row>
    <row r="68" spans="3:9" ht="12.75">
      <c r="C68" s="8"/>
      <c r="D68" s="8"/>
      <c r="E68" s="8"/>
      <c r="F68" s="8"/>
      <c r="G68" s="8"/>
      <c r="H68" s="8"/>
      <c r="I68" s="8"/>
    </row>
    <row r="69" spans="3:9" ht="12.75">
      <c r="C69" s="8"/>
      <c r="D69" s="8"/>
      <c r="E69" s="8"/>
      <c r="F69" s="8"/>
      <c r="G69" s="8"/>
      <c r="H69" s="8"/>
      <c r="I69" s="8"/>
    </row>
    <row r="70" spans="3:9" ht="12.75">
      <c r="C70" s="8"/>
      <c r="D70" s="8"/>
      <c r="E70" s="8"/>
      <c r="F70" s="8"/>
      <c r="G70" s="8"/>
      <c r="H70" s="8"/>
      <c r="I70" s="8"/>
    </row>
    <row r="71" spans="3:9" ht="12.75">
      <c r="C71" s="8"/>
      <c r="D71" s="8"/>
      <c r="E71" s="8"/>
      <c r="F71" s="8"/>
      <c r="G71" s="8"/>
      <c r="H71" s="8"/>
      <c r="I71" s="8"/>
    </row>
    <row r="72" spans="3:9" ht="12.75">
      <c r="C72" s="8"/>
      <c r="D72" s="8"/>
      <c r="E72" s="8"/>
      <c r="F72" s="8"/>
      <c r="G72" s="8"/>
      <c r="H72" s="8"/>
      <c r="I72" s="8"/>
    </row>
    <row r="73" spans="3:9" ht="12.75">
      <c r="C73" s="8"/>
      <c r="D73" s="8"/>
      <c r="E73" s="8"/>
      <c r="F73" s="8"/>
      <c r="G73" s="8"/>
      <c r="H73" s="8"/>
      <c r="I73" s="8"/>
    </row>
    <row r="74" spans="3:9" ht="12.75">
      <c r="C74" s="8"/>
      <c r="D74" s="8"/>
      <c r="E74" s="8"/>
      <c r="F74" s="8"/>
      <c r="G74" s="8"/>
      <c r="H74" s="8"/>
      <c r="I74" s="8"/>
    </row>
    <row r="75" spans="3:9" ht="12.75">
      <c r="C75" s="8"/>
      <c r="D75" s="8"/>
      <c r="E75" s="8"/>
      <c r="F75" s="8"/>
      <c r="G75" s="8"/>
      <c r="H75" s="8"/>
      <c r="I75" s="8"/>
    </row>
    <row r="76" spans="3:9" ht="12.75">
      <c r="C76" s="8"/>
      <c r="D76" s="8"/>
      <c r="E76" s="8"/>
      <c r="F76" s="8"/>
      <c r="G76" s="8"/>
      <c r="H76" s="8"/>
      <c r="I76" s="8"/>
    </row>
    <row r="77" spans="3:9" ht="12.75">
      <c r="C77" s="8"/>
      <c r="D77" s="8"/>
      <c r="E77" s="8"/>
      <c r="F77" s="8"/>
      <c r="G77" s="8"/>
      <c r="H77" s="8"/>
      <c r="I77" s="8"/>
    </row>
    <row r="78" spans="3:9" ht="12.75">
      <c r="C78" s="8"/>
      <c r="D78" s="8"/>
      <c r="E78" s="8"/>
      <c r="F78" s="8"/>
      <c r="G78" s="8"/>
      <c r="H78" s="8"/>
      <c r="I78" s="8"/>
    </row>
    <row r="79" spans="3:9" ht="12.75">
      <c r="C79" s="8"/>
      <c r="D79" s="8"/>
      <c r="E79" s="8"/>
      <c r="F79" s="8"/>
      <c r="G79" s="8"/>
      <c r="H79" s="8"/>
      <c r="I79" s="8"/>
    </row>
    <row r="80" spans="3:9" ht="12.75">
      <c r="C80" s="8"/>
      <c r="D80" s="8"/>
      <c r="E80" s="8"/>
      <c r="F80" s="8"/>
      <c r="G80" s="8"/>
      <c r="H80" s="8"/>
      <c r="I80" s="8"/>
    </row>
    <row r="81" spans="3:9" ht="12.75">
      <c r="C81" s="8"/>
      <c r="D81" s="8"/>
      <c r="E81" s="8"/>
      <c r="F81" s="8"/>
      <c r="G81" s="8"/>
      <c r="H81" s="8"/>
      <c r="I81" s="8"/>
    </row>
    <row r="82" spans="3:9" ht="12.75">
      <c r="C82" s="8"/>
      <c r="D82" s="8"/>
      <c r="E82" s="8"/>
      <c r="F82" s="8"/>
      <c r="G82" s="8"/>
      <c r="H82" s="8"/>
      <c r="I82" s="8"/>
    </row>
    <row r="83" spans="3:9" ht="12.75">
      <c r="C83" s="8"/>
      <c r="D83" s="8"/>
      <c r="E83" s="8"/>
      <c r="F83" s="8"/>
      <c r="G83" s="8"/>
      <c r="H83" s="8"/>
      <c r="I83" s="8"/>
    </row>
    <row r="84" spans="3:9" ht="12.75">
      <c r="C84" s="8"/>
      <c r="D84" s="8"/>
      <c r="E84" s="8"/>
      <c r="F84" s="8"/>
      <c r="G84" s="8"/>
      <c r="H84" s="8"/>
      <c r="I84" s="8"/>
    </row>
    <row r="85" spans="3:9" ht="12.75">
      <c r="C85" s="8"/>
      <c r="D85" s="8"/>
      <c r="E85" s="8"/>
      <c r="F85" s="8"/>
      <c r="G85" s="8"/>
      <c r="H85" s="8"/>
      <c r="I85" s="8"/>
    </row>
    <row r="86" spans="3:9" ht="12.75">
      <c r="C86" s="8"/>
      <c r="D86" s="8"/>
      <c r="E86" s="8"/>
      <c r="F86" s="8"/>
      <c r="G86" s="8"/>
      <c r="H86" s="8"/>
      <c r="I86" s="8"/>
    </row>
    <row r="87" spans="3:9" ht="12.75">
      <c r="C87" s="8"/>
      <c r="D87" s="8"/>
      <c r="E87" s="8"/>
      <c r="F87" s="8"/>
      <c r="G87" s="8"/>
      <c r="H87" s="8"/>
      <c r="I87" s="8"/>
    </row>
    <row r="88" spans="3:9" ht="12.75">
      <c r="C88" s="8"/>
      <c r="D88" s="8"/>
      <c r="E88" s="8"/>
      <c r="F88" s="8"/>
      <c r="G88" s="8"/>
      <c r="H88" s="8"/>
      <c r="I88" s="8"/>
    </row>
    <row r="89" spans="3:9" ht="12.75">
      <c r="C89" s="8"/>
      <c r="D89" s="8"/>
      <c r="E89" s="8"/>
      <c r="F89" s="8"/>
      <c r="G89" s="8"/>
      <c r="H89" s="8"/>
      <c r="I89" s="8"/>
    </row>
    <row r="90" spans="3:9" ht="12.75">
      <c r="C90" s="8"/>
      <c r="D90" s="8"/>
      <c r="E90" s="8"/>
      <c r="F90" s="8"/>
      <c r="G90" s="8"/>
      <c r="H90" s="8"/>
      <c r="I90" s="8"/>
    </row>
    <row r="91" spans="3:9" ht="12.75">
      <c r="C91" s="8"/>
      <c r="D91" s="8"/>
      <c r="E91" s="8"/>
      <c r="F91" s="8"/>
      <c r="G91" s="8"/>
      <c r="H91" s="8"/>
      <c r="I91" s="8"/>
    </row>
    <row r="92" spans="3:9" ht="12.75">
      <c r="C92" s="8"/>
      <c r="D92" s="8"/>
      <c r="E92" s="8"/>
      <c r="F92" s="8"/>
      <c r="G92" s="8"/>
      <c r="H92" s="8"/>
      <c r="I92" s="8"/>
    </row>
    <row r="93" spans="3:9" ht="12.75">
      <c r="C93" s="8"/>
      <c r="D93" s="8"/>
      <c r="E93" s="8"/>
      <c r="F93" s="8"/>
      <c r="G93" s="8"/>
      <c r="H93" s="8"/>
      <c r="I93" s="8"/>
    </row>
    <row r="94" spans="3:9" ht="12.75">
      <c r="C94" s="8"/>
      <c r="D94" s="8"/>
      <c r="E94" s="8"/>
      <c r="F94" s="8"/>
      <c r="G94" s="8"/>
      <c r="H94" s="8"/>
      <c r="I94" s="8"/>
    </row>
    <row r="95" spans="3:9" ht="12.75">
      <c r="C95" s="8"/>
      <c r="D95" s="8"/>
      <c r="E95" s="8"/>
      <c r="F95" s="8"/>
      <c r="G95" s="8"/>
      <c r="H95" s="8"/>
      <c r="I95" s="8"/>
    </row>
    <row r="96" spans="3:9" ht="12.75">
      <c r="C96" s="8"/>
      <c r="D96" s="8"/>
      <c r="E96" s="8"/>
      <c r="F96" s="8"/>
      <c r="G96" s="8"/>
      <c r="H96" s="8"/>
      <c r="I96" s="8"/>
    </row>
    <row r="97" spans="3:9" ht="12.75">
      <c r="C97" s="8"/>
      <c r="D97" s="8"/>
      <c r="E97" s="8"/>
      <c r="F97" s="8"/>
      <c r="G97" s="8"/>
      <c r="H97" s="8"/>
      <c r="I97" s="8"/>
    </row>
    <row r="98" spans="3:9" ht="12.75">
      <c r="C98" s="8"/>
      <c r="D98" s="8"/>
      <c r="E98" s="8"/>
      <c r="F98" s="8"/>
      <c r="G98" s="8"/>
      <c r="H98" s="8"/>
      <c r="I98" s="8"/>
    </row>
    <row r="99" spans="3:9" ht="12.75">
      <c r="C99" s="8"/>
      <c r="D99" s="8"/>
      <c r="E99" s="8"/>
      <c r="F99" s="8"/>
      <c r="G99" s="8"/>
      <c r="H99" s="8"/>
      <c r="I99" s="8"/>
    </row>
    <row r="100" spans="3:9" ht="12.75">
      <c r="C100" s="8"/>
      <c r="D100" s="8"/>
      <c r="E100" s="8"/>
      <c r="F100" s="8"/>
      <c r="G100" s="8"/>
      <c r="H100" s="8"/>
      <c r="I100" s="8"/>
    </row>
    <row r="101" spans="3:9" ht="12.75">
      <c r="C101" s="8"/>
      <c r="D101" s="8"/>
      <c r="E101" s="8"/>
      <c r="F101" s="8"/>
      <c r="G101" s="8"/>
      <c r="H101" s="8"/>
      <c r="I101" s="8"/>
    </row>
    <row r="102" spans="3:9" ht="12.75">
      <c r="C102" s="8"/>
      <c r="D102" s="8"/>
      <c r="E102" s="8"/>
      <c r="F102" s="8"/>
      <c r="G102" s="8"/>
      <c r="H102" s="8"/>
      <c r="I102" s="8"/>
    </row>
    <row r="103" spans="3:9" ht="12.75">
      <c r="C103" s="8"/>
      <c r="D103" s="8"/>
      <c r="E103" s="8"/>
      <c r="F103" s="8"/>
      <c r="G103" s="8"/>
      <c r="H103" s="8"/>
      <c r="I103" s="8"/>
    </row>
    <row r="104" spans="3:9" ht="12.75">
      <c r="C104" s="8"/>
      <c r="D104" s="8"/>
      <c r="E104" s="8"/>
      <c r="F104" s="8"/>
      <c r="G104" s="8"/>
      <c r="H104" s="8"/>
      <c r="I104" s="8"/>
    </row>
    <row r="105" spans="3:9" ht="12.75">
      <c r="C105" s="8"/>
      <c r="D105" s="8"/>
      <c r="E105" s="8"/>
      <c r="F105" s="8"/>
      <c r="G105" s="8"/>
      <c r="H105" s="8"/>
      <c r="I105" s="8"/>
    </row>
    <row r="106" spans="3:9" ht="12.75">
      <c r="C106" s="8"/>
      <c r="D106" s="8"/>
      <c r="E106" s="8"/>
      <c r="F106" s="8"/>
      <c r="G106" s="8"/>
      <c r="H106" s="8"/>
      <c r="I106" s="8"/>
    </row>
    <row r="107" spans="3:9" ht="12.75">
      <c r="C107" s="8"/>
      <c r="D107" s="8"/>
      <c r="E107" s="8"/>
      <c r="F107" s="8"/>
      <c r="G107" s="8"/>
      <c r="H107" s="8"/>
      <c r="I107" s="8"/>
    </row>
    <row r="108" spans="3:9" ht="12.75">
      <c r="C108" s="8"/>
      <c r="D108" s="8"/>
      <c r="E108" s="8"/>
      <c r="F108" s="8"/>
      <c r="G108" s="8"/>
      <c r="H108" s="8"/>
      <c r="I108" s="8"/>
    </row>
    <row r="109" spans="3:9" ht="12.75">
      <c r="C109" s="8"/>
      <c r="D109" s="8"/>
      <c r="E109" s="8"/>
      <c r="F109" s="8"/>
      <c r="G109" s="8"/>
      <c r="H109" s="8"/>
      <c r="I109" s="8"/>
    </row>
    <row r="110" spans="3:9" ht="12.75">
      <c r="C110" s="8"/>
      <c r="D110" s="8"/>
      <c r="E110" s="8"/>
      <c r="F110" s="8"/>
      <c r="G110" s="8"/>
      <c r="H110" s="8"/>
      <c r="I110" s="8"/>
    </row>
    <row r="111" spans="3:9" ht="12.75">
      <c r="C111" s="8"/>
      <c r="D111" s="8"/>
      <c r="E111" s="8"/>
      <c r="F111" s="8"/>
      <c r="G111" s="8"/>
      <c r="H111" s="8"/>
      <c r="I111" s="8"/>
    </row>
    <row r="112" spans="3:9" ht="12.75">
      <c r="C112" s="8"/>
      <c r="D112" s="8"/>
      <c r="E112" s="8"/>
      <c r="F112" s="8"/>
      <c r="G112" s="8"/>
      <c r="H112" s="8"/>
      <c r="I112" s="8"/>
    </row>
    <row r="113" spans="3:9" ht="12.75">
      <c r="C113" s="8"/>
      <c r="D113" s="8"/>
      <c r="E113" s="8"/>
      <c r="F113" s="8"/>
      <c r="G113" s="8"/>
      <c r="H113" s="8"/>
      <c r="I113" s="8"/>
    </row>
    <row r="114" spans="3:9" ht="12.75">
      <c r="C114" s="8"/>
      <c r="D114" s="8"/>
      <c r="E114" s="8"/>
      <c r="F114" s="8"/>
      <c r="G114" s="8"/>
      <c r="H114" s="8"/>
      <c r="I114" s="8"/>
    </row>
    <row r="115" spans="3:9" ht="12.75">
      <c r="C115" s="8"/>
      <c r="D115" s="8"/>
      <c r="E115" s="8"/>
      <c r="F115" s="8"/>
      <c r="G115" s="8"/>
      <c r="H115" s="8"/>
      <c r="I115" s="8"/>
    </row>
    <row r="116" spans="3:9" ht="12.75">
      <c r="C116" s="8"/>
      <c r="D116" s="8"/>
      <c r="E116" s="8"/>
      <c r="F116" s="8"/>
      <c r="G116" s="8"/>
      <c r="H116" s="8"/>
      <c r="I116" s="8"/>
    </row>
    <row r="117" spans="3:9" ht="12.75">
      <c r="C117" s="8"/>
      <c r="D117" s="8"/>
      <c r="E117" s="8"/>
      <c r="F117" s="8"/>
      <c r="G117" s="8"/>
      <c r="H117" s="8"/>
      <c r="I117" s="8"/>
    </row>
    <row r="118" spans="3:9" ht="12.75">
      <c r="C118" s="8"/>
      <c r="D118" s="8"/>
      <c r="E118" s="8"/>
      <c r="F118" s="8"/>
      <c r="G118" s="8"/>
      <c r="H118" s="8"/>
      <c r="I118" s="8"/>
    </row>
    <row r="119" spans="3:9" ht="12.75">
      <c r="C119" s="8"/>
      <c r="D119" s="8"/>
      <c r="E119" s="8"/>
      <c r="F119" s="8"/>
      <c r="G119" s="8"/>
      <c r="H119" s="8"/>
      <c r="I119" s="8"/>
    </row>
    <row r="120" spans="3:9" ht="12.75">
      <c r="C120" s="8"/>
      <c r="D120" s="8"/>
      <c r="E120" s="8"/>
      <c r="F120" s="8"/>
      <c r="G120" s="8"/>
      <c r="H120" s="8"/>
      <c r="I120" s="8"/>
    </row>
    <row r="121" spans="3:9" ht="12.75">
      <c r="C121" s="8"/>
      <c r="D121" s="8"/>
      <c r="E121" s="8"/>
      <c r="F121" s="8"/>
      <c r="G121" s="8"/>
      <c r="H121" s="8"/>
      <c r="I121" s="8"/>
    </row>
    <row r="122" spans="3:9" ht="12.75">
      <c r="C122" s="8"/>
      <c r="D122" s="8"/>
      <c r="E122" s="8"/>
      <c r="F122" s="8"/>
      <c r="G122" s="8"/>
      <c r="H122" s="8"/>
      <c r="I122" s="8"/>
    </row>
    <row r="123" spans="3:9" ht="12.75">
      <c r="C123" s="8"/>
      <c r="D123" s="8"/>
      <c r="E123" s="8"/>
      <c r="F123" s="8"/>
      <c r="G123" s="8"/>
      <c r="H123" s="8"/>
      <c r="I123" s="8"/>
    </row>
    <row r="124" spans="3:9" ht="12.75">
      <c r="C124" s="8"/>
      <c r="D124" s="8"/>
      <c r="E124" s="8"/>
      <c r="F124" s="8"/>
      <c r="G124" s="8"/>
      <c r="H124" s="8"/>
      <c r="I124" s="8"/>
    </row>
    <row r="125" spans="3:9" ht="12.75">
      <c r="C125" s="8"/>
      <c r="D125" s="8"/>
      <c r="E125" s="8"/>
      <c r="F125" s="8"/>
      <c r="G125" s="8"/>
      <c r="H125" s="8"/>
      <c r="I125" s="8"/>
    </row>
    <row r="126" spans="3:9" ht="12.75">
      <c r="C126" s="8"/>
      <c r="D126" s="8"/>
      <c r="E126" s="8"/>
      <c r="F126" s="8"/>
      <c r="G126" s="8"/>
      <c r="H126" s="8"/>
      <c r="I126" s="8"/>
    </row>
    <row r="127" spans="3:9" ht="12.75">
      <c r="C127" s="8"/>
      <c r="D127" s="8"/>
      <c r="E127" s="8"/>
      <c r="F127" s="8"/>
      <c r="G127" s="8"/>
      <c r="H127" s="8"/>
      <c r="I127" s="8"/>
    </row>
    <row r="128" spans="3:9" ht="12.75">
      <c r="C128" s="8"/>
      <c r="D128" s="8"/>
      <c r="E128" s="8"/>
      <c r="F128" s="8"/>
      <c r="G128" s="8"/>
      <c r="H128" s="8"/>
      <c r="I128" s="8"/>
    </row>
    <row r="129" spans="3:9" ht="12.75">
      <c r="C129" s="8"/>
      <c r="D129" s="8"/>
      <c r="E129" s="8"/>
      <c r="F129" s="8"/>
      <c r="G129" s="8"/>
      <c r="H129" s="8"/>
      <c r="I129" s="8"/>
    </row>
    <row r="130" spans="3:9" ht="12.75">
      <c r="C130" s="8"/>
      <c r="D130" s="8"/>
      <c r="E130" s="8"/>
      <c r="F130" s="8"/>
      <c r="G130" s="8"/>
      <c r="H130" s="8"/>
      <c r="I130" s="8"/>
    </row>
    <row r="131" spans="3:9" ht="12.75">
      <c r="C131" s="8"/>
      <c r="D131" s="8"/>
      <c r="E131" s="8"/>
      <c r="F131" s="8"/>
      <c r="G131" s="8"/>
      <c r="H131" s="8"/>
      <c r="I131" s="8"/>
    </row>
    <row r="132" spans="3:9" ht="12.75">
      <c r="C132" s="8"/>
      <c r="D132" s="8"/>
      <c r="E132" s="8"/>
      <c r="F132" s="8"/>
      <c r="G132" s="8"/>
      <c r="H132" s="8"/>
      <c r="I132" s="8"/>
    </row>
    <row r="133" spans="3:9" ht="12.75">
      <c r="C133" s="8"/>
      <c r="D133" s="8"/>
      <c r="E133" s="8"/>
      <c r="F133" s="8"/>
      <c r="G133" s="8"/>
      <c r="H133" s="8"/>
      <c r="I133" s="8"/>
    </row>
    <row r="134" spans="3:9" ht="12.75">
      <c r="C134" s="8"/>
      <c r="D134" s="8"/>
      <c r="E134" s="8"/>
      <c r="F134" s="8"/>
      <c r="G134" s="8"/>
      <c r="H134" s="8"/>
      <c r="I134" s="8"/>
    </row>
    <row r="135" spans="3:9" ht="12.75">
      <c r="C135" s="8"/>
      <c r="D135" s="8"/>
      <c r="E135" s="8"/>
      <c r="F135" s="8"/>
      <c r="G135" s="8"/>
      <c r="H135" s="8"/>
      <c r="I135" s="8"/>
    </row>
    <row r="136" spans="3:9" ht="12.75">
      <c r="C136" s="8"/>
      <c r="D136" s="8"/>
      <c r="E136" s="8"/>
      <c r="F136" s="8"/>
      <c r="G136" s="8"/>
      <c r="H136" s="8"/>
      <c r="I136" s="8"/>
    </row>
    <row r="137" spans="3:9" ht="12.75">
      <c r="C137" s="8"/>
      <c r="D137" s="8"/>
      <c r="E137" s="8"/>
      <c r="F137" s="8"/>
      <c r="G137" s="8"/>
      <c r="H137" s="8"/>
      <c r="I137" s="8"/>
    </row>
    <row r="138" spans="3:9" ht="12.75">
      <c r="C138" s="8"/>
      <c r="D138" s="8"/>
      <c r="E138" s="8"/>
      <c r="F138" s="8"/>
      <c r="G138" s="8"/>
      <c r="H138" s="8"/>
      <c r="I138" s="8"/>
    </row>
    <row r="139" spans="3:9" ht="12.75">
      <c r="C139" s="8"/>
      <c r="D139" s="8"/>
      <c r="E139" s="8"/>
      <c r="F139" s="8"/>
      <c r="G139" s="8"/>
      <c r="H139" s="8"/>
      <c r="I139" s="8"/>
    </row>
    <row r="140" spans="3:9" ht="12.75">
      <c r="C140" s="8"/>
      <c r="D140" s="8"/>
      <c r="E140" s="8"/>
      <c r="F140" s="8"/>
      <c r="G140" s="8"/>
      <c r="H140" s="8"/>
      <c r="I140" s="8"/>
    </row>
    <row r="141" spans="3:9" ht="12.75">
      <c r="C141" s="8"/>
      <c r="D141" s="8"/>
      <c r="E141" s="8"/>
      <c r="F141" s="8"/>
      <c r="G141" s="8"/>
      <c r="H141" s="8"/>
      <c r="I141" s="8"/>
    </row>
    <row r="142" spans="3:9" ht="12.75">
      <c r="C142" s="8"/>
      <c r="D142" s="8"/>
      <c r="E142" s="8"/>
      <c r="F142" s="8"/>
      <c r="G142" s="8"/>
      <c r="H142" s="8"/>
      <c r="I142" s="8"/>
    </row>
    <row r="143" spans="3:9" ht="12.75">
      <c r="C143" s="8"/>
      <c r="D143" s="8"/>
      <c r="E143" s="8"/>
      <c r="F143" s="8"/>
      <c r="G143" s="8"/>
      <c r="H143" s="8"/>
      <c r="I143" s="8"/>
    </row>
    <row r="144" spans="3:9" ht="12.75">
      <c r="C144" s="8"/>
      <c r="D144" s="8"/>
      <c r="E144" s="8"/>
      <c r="F144" s="8"/>
      <c r="G144" s="8"/>
      <c r="H144" s="8"/>
      <c r="I144" s="8"/>
    </row>
    <row r="145" spans="3:9" ht="12.75">
      <c r="C145" s="8"/>
      <c r="D145" s="8"/>
      <c r="E145" s="8"/>
      <c r="F145" s="8"/>
      <c r="G145" s="8"/>
      <c r="H145" s="8"/>
      <c r="I145" s="8"/>
    </row>
    <row r="146" spans="3:9" ht="12.75">
      <c r="C146" s="8"/>
      <c r="D146" s="8"/>
      <c r="E146" s="8"/>
      <c r="F146" s="8"/>
      <c r="G146" s="8"/>
      <c r="H146" s="8"/>
      <c r="I146" s="8"/>
    </row>
    <row r="147" spans="3:9" ht="12.75">
      <c r="C147" s="8"/>
      <c r="D147" s="8"/>
      <c r="E147" s="8"/>
      <c r="F147" s="8"/>
      <c r="G147" s="8"/>
      <c r="H147" s="8"/>
      <c r="I147" s="8"/>
    </row>
    <row r="148" spans="3:9" ht="12.75">
      <c r="C148" s="8"/>
      <c r="D148" s="8"/>
      <c r="E148" s="8"/>
      <c r="F148" s="8"/>
      <c r="G148" s="8"/>
      <c r="H148" s="8"/>
      <c r="I148" s="8"/>
    </row>
    <row r="149" spans="3:9" ht="12.75">
      <c r="C149" s="8"/>
      <c r="D149" s="8"/>
      <c r="E149" s="8"/>
      <c r="F149" s="8"/>
      <c r="G149" s="8"/>
      <c r="H149" s="8"/>
      <c r="I149" s="8"/>
    </row>
    <row r="150" spans="3:9" ht="12.75">
      <c r="C150" s="8"/>
      <c r="D150" s="8"/>
      <c r="E150" s="8"/>
      <c r="F150" s="8"/>
      <c r="G150" s="8"/>
      <c r="H150" s="8"/>
      <c r="I150" s="8"/>
    </row>
    <row r="151" spans="3:9" ht="12.75">
      <c r="C151" s="8"/>
      <c r="D151" s="8"/>
      <c r="E151" s="8"/>
      <c r="F151" s="8"/>
      <c r="G151" s="8"/>
      <c r="H151" s="8"/>
      <c r="I151" s="8"/>
    </row>
    <row r="152" spans="3:9" ht="12.75">
      <c r="C152" s="8"/>
      <c r="D152" s="8"/>
      <c r="E152" s="8"/>
      <c r="F152" s="8"/>
      <c r="G152" s="8"/>
      <c r="H152" s="8"/>
      <c r="I152" s="8"/>
    </row>
    <row r="153" spans="3:9" ht="12.75">
      <c r="C153" s="8"/>
      <c r="D153" s="8"/>
      <c r="E153" s="8"/>
      <c r="F153" s="8"/>
      <c r="G153" s="8"/>
      <c r="H153" s="8"/>
      <c r="I153" s="8"/>
    </row>
    <row r="154" spans="3:9" ht="12.75">
      <c r="C154" s="8"/>
      <c r="D154" s="8"/>
      <c r="E154" s="8"/>
      <c r="F154" s="8"/>
      <c r="G154" s="8"/>
      <c r="H154" s="8"/>
      <c r="I154" s="8"/>
    </row>
    <row r="155" spans="3:9" ht="12.75">
      <c r="C155" s="8"/>
      <c r="D155" s="8"/>
      <c r="E155" s="8"/>
      <c r="F155" s="8"/>
      <c r="G155" s="8"/>
      <c r="H155" s="8"/>
      <c r="I155" s="8"/>
    </row>
    <row r="156" spans="3:9" ht="12.75">
      <c r="C156" s="8"/>
      <c r="D156" s="8"/>
      <c r="E156" s="8"/>
      <c r="F156" s="8"/>
      <c r="G156" s="8"/>
      <c r="H156" s="8"/>
      <c r="I156" s="8"/>
    </row>
    <row r="157" spans="3:9" ht="12.75">
      <c r="C157" s="8"/>
      <c r="D157" s="8"/>
      <c r="E157" s="8"/>
      <c r="F157" s="8"/>
      <c r="G157" s="8"/>
      <c r="H157" s="8"/>
      <c r="I157" s="8"/>
    </row>
    <row r="158" spans="3:9" ht="12.75">
      <c r="C158" s="8"/>
      <c r="D158" s="8"/>
      <c r="E158" s="8"/>
      <c r="F158" s="8"/>
      <c r="G158" s="8"/>
      <c r="H158" s="8"/>
      <c r="I158" s="8"/>
    </row>
    <row r="159" spans="3:9" ht="12.75">
      <c r="C159" s="8"/>
      <c r="D159" s="8"/>
      <c r="E159" s="8"/>
      <c r="F159" s="8"/>
      <c r="G159" s="8"/>
      <c r="H159" s="8"/>
      <c r="I159" s="8"/>
    </row>
    <row r="160" spans="3:9" ht="12.75">
      <c r="C160" s="8"/>
      <c r="D160" s="8"/>
      <c r="E160" s="8"/>
      <c r="F160" s="8"/>
      <c r="G160" s="8"/>
      <c r="H160" s="8"/>
      <c r="I160" s="8"/>
    </row>
    <row r="161" spans="3:9" ht="12.75">
      <c r="C161" s="8"/>
      <c r="D161" s="8"/>
      <c r="E161" s="8"/>
      <c r="F161" s="8"/>
      <c r="G161" s="8"/>
      <c r="H161" s="8"/>
      <c r="I161" s="8"/>
    </row>
    <row r="162" spans="3:9" ht="12.75">
      <c r="C162" s="8"/>
      <c r="D162" s="8"/>
      <c r="E162" s="8"/>
      <c r="F162" s="8"/>
      <c r="G162" s="8"/>
      <c r="H162" s="8"/>
      <c r="I162" s="8"/>
    </row>
    <row r="163" spans="3:9" ht="12.75">
      <c r="C163" s="8"/>
      <c r="D163" s="8"/>
      <c r="E163" s="8"/>
      <c r="F163" s="8"/>
      <c r="G163" s="8"/>
      <c r="H163" s="8"/>
      <c r="I163" s="8"/>
    </row>
    <row r="164" spans="3:9" ht="12.75">
      <c r="C164" s="8"/>
      <c r="D164" s="8"/>
      <c r="E164" s="8"/>
      <c r="F164" s="8"/>
      <c r="G164" s="8"/>
      <c r="H164" s="8"/>
      <c r="I164" s="8"/>
    </row>
    <row r="165" spans="3:9" ht="12.75">
      <c r="C165" s="8"/>
      <c r="D165" s="8"/>
      <c r="E165" s="8"/>
      <c r="F165" s="8"/>
      <c r="G165" s="8"/>
      <c r="H165" s="8"/>
      <c r="I165" s="8"/>
    </row>
    <row r="166" spans="3:9" ht="12.75">
      <c r="C166" s="8"/>
      <c r="D166" s="8"/>
      <c r="E166" s="8"/>
      <c r="F166" s="8"/>
      <c r="G166" s="8"/>
      <c r="H166" s="8"/>
      <c r="I166" s="8"/>
    </row>
    <row r="167" spans="3:9" ht="12.75">
      <c r="C167" s="8"/>
      <c r="D167" s="8"/>
      <c r="E167" s="8"/>
      <c r="F167" s="8"/>
      <c r="G167" s="8"/>
      <c r="H167" s="8"/>
      <c r="I167" s="8"/>
    </row>
    <row r="168" spans="3:9" ht="12.75">
      <c r="C168" s="8"/>
      <c r="D168" s="8"/>
      <c r="E168" s="8"/>
      <c r="F168" s="8"/>
      <c r="G168" s="8"/>
      <c r="H168" s="8"/>
      <c r="I168" s="8"/>
    </row>
    <row r="169" spans="3:9" ht="12.75">
      <c r="C169" s="8"/>
      <c r="D169" s="8"/>
      <c r="E169" s="8"/>
      <c r="F169" s="8"/>
      <c r="G169" s="8"/>
      <c r="H169" s="8"/>
      <c r="I169" s="8"/>
    </row>
    <row r="170" spans="3:9" ht="12.75">
      <c r="C170" s="8"/>
      <c r="D170" s="8"/>
      <c r="E170" s="8"/>
      <c r="F170" s="8"/>
      <c r="G170" s="8"/>
      <c r="H170" s="8"/>
      <c r="I170" s="8"/>
    </row>
    <row r="171" spans="3:9" ht="12.75">
      <c r="C171" s="8"/>
      <c r="D171" s="8"/>
      <c r="E171" s="8"/>
      <c r="F171" s="8"/>
      <c r="G171" s="8"/>
      <c r="H171" s="8"/>
      <c r="I171" s="8"/>
    </row>
    <row r="172" spans="3:9" ht="12.75">
      <c r="C172" s="8"/>
      <c r="D172" s="8"/>
      <c r="E172" s="8"/>
      <c r="F172" s="8"/>
      <c r="G172" s="8"/>
      <c r="H172" s="8"/>
      <c r="I172" s="8"/>
    </row>
    <row r="173" spans="3:9" ht="12.75">
      <c r="C173" s="8"/>
      <c r="D173" s="8"/>
      <c r="E173" s="8"/>
      <c r="F173" s="8"/>
      <c r="G173" s="8"/>
      <c r="H173" s="8"/>
      <c r="I173" s="8"/>
    </row>
    <row r="174" spans="3:9" ht="12.75">
      <c r="C174" s="8"/>
      <c r="D174" s="8"/>
      <c r="E174" s="8"/>
      <c r="F174" s="8"/>
      <c r="G174" s="8"/>
      <c r="H174" s="8"/>
      <c r="I174" s="8"/>
    </row>
    <row r="175" spans="3:9" ht="12.75">
      <c r="C175" s="8"/>
      <c r="D175" s="8"/>
      <c r="E175" s="8"/>
      <c r="F175" s="8"/>
      <c r="G175" s="8"/>
      <c r="H175" s="8"/>
      <c r="I175" s="8"/>
    </row>
    <row r="176" spans="3:9" ht="12.75">
      <c r="C176" s="8"/>
      <c r="D176" s="8"/>
      <c r="E176" s="8"/>
      <c r="F176" s="8"/>
      <c r="G176" s="8"/>
      <c r="H176" s="8"/>
      <c r="I176" s="8"/>
    </row>
    <row r="177" spans="3:9" ht="12.75">
      <c r="C177" s="8"/>
      <c r="D177" s="8"/>
      <c r="E177" s="8"/>
      <c r="F177" s="8"/>
      <c r="G177" s="8"/>
      <c r="H177" s="8"/>
      <c r="I177" s="8"/>
    </row>
    <row r="178" spans="3:9" ht="12.75">
      <c r="C178" s="8"/>
      <c r="D178" s="8"/>
      <c r="E178" s="8"/>
      <c r="F178" s="8"/>
      <c r="G178" s="8"/>
      <c r="H178" s="8"/>
      <c r="I178" s="8"/>
    </row>
    <row r="179" spans="3:9" ht="12.75">
      <c r="C179" s="8"/>
      <c r="D179" s="8"/>
      <c r="E179" s="8"/>
      <c r="F179" s="8"/>
      <c r="G179" s="8"/>
      <c r="H179" s="8"/>
      <c r="I179" s="8"/>
    </row>
    <row r="180" spans="3:9" ht="12.75">
      <c r="C180" s="8"/>
      <c r="D180" s="8"/>
      <c r="E180" s="8"/>
      <c r="F180" s="8"/>
      <c r="G180" s="8"/>
      <c r="H180" s="8"/>
      <c r="I180" s="8"/>
    </row>
    <row r="181" spans="3:9" ht="12.75">
      <c r="C181" s="8"/>
      <c r="D181" s="8"/>
      <c r="E181" s="8"/>
      <c r="F181" s="8"/>
      <c r="G181" s="8"/>
      <c r="H181" s="8"/>
      <c r="I181" s="8"/>
    </row>
    <row r="182" spans="3:9" ht="12.75">
      <c r="C182" s="8"/>
      <c r="D182" s="8"/>
      <c r="E182" s="8"/>
      <c r="F182" s="8"/>
      <c r="G182" s="8"/>
      <c r="H182" s="8"/>
      <c r="I182" s="8"/>
    </row>
    <row r="183" spans="3:9" ht="12.75">
      <c r="C183" s="8"/>
      <c r="D183" s="8"/>
      <c r="E183" s="8"/>
      <c r="F183" s="8"/>
      <c r="G183" s="8"/>
      <c r="H183" s="8"/>
      <c r="I183" s="8"/>
    </row>
    <row r="184" spans="3:9" ht="12.75">
      <c r="C184" s="8"/>
      <c r="D184" s="8"/>
      <c r="E184" s="8"/>
      <c r="F184" s="8"/>
      <c r="G184" s="8"/>
      <c r="H184" s="8"/>
      <c r="I184" s="8"/>
    </row>
    <row r="185" spans="3:9" ht="12.75">
      <c r="C185" s="8"/>
      <c r="D185" s="8"/>
      <c r="E185" s="8"/>
      <c r="F185" s="8"/>
      <c r="G185" s="8"/>
      <c r="H185" s="8"/>
      <c r="I185" s="8"/>
    </row>
    <row r="186" spans="3:9" ht="12.75">
      <c r="C186" s="8"/>
      <c r="D186" s="8"/>
      <c r="E186" s="8"/>
      <c r="F186" s="8"/>
      <c r="G186" s="8"/>
      <c r="H186" s="8"/>
      <c r="I186" s="8"/>
    </row>
    <row r="187" spans="3:9" ht="12.75">
      <c r="C187" s="8"/>
      <c r="D187" s="8"/>
      <c r="E187" s="8"/>
      <c r="F187" s="8"/>
      <c r="G187" s="8"/>
      <c r="H187" s="8"/>
      <c r="I187" s="8"/>
    </row>
    <row r="188" spans="3:9" ht="12.75">
      <c r="C188" s="8"/>
      <c r="D188" s="8"/>
      <c r="E188" s="8"/>
      <c r="F188" s="8"/>
      <c r="G188" s="8"/>
      <c r="H188" s="8"/>
      <c r="I188" s="8"/>
    </row>
    <row r="189" spans="3:9" ht="12.75">
      <c r="C189" s="8"/>
      <c r="D189" s="8"/>
      <c r="E189" s="8"/>
      <c r="F189" s="8"/>
      <c r="G189" s="8"/>
      <c r="H189" s="8"/>
      <c r="I189" s="8"/>
    </row>
    <row r="190" spans="3:9" ht="12.75">
      <c r="C190" s="8"/>
      <c r="D190" s="8"/>
      <c r="E190" s="8"/>
      <c r="F190" s="8"/>
      <c r="G190" s="8"/>
      <c r="H190" s="8"/>
      <c r="I190" s="8"/>
    </row>
    <row r="191" spans="3:9" ht="12.75">
      <c r="C191" s="8"/>
      <c r="D191" s="8"/>
      <c r="E191" s="8"/>
      <c r="F191" s="8"/>
      <c r="G191" s="8"/>
      <c r="H191" s="8"/>
      <c r="I191" s="8"/>
    </row>
    <row r="192" spans="3:9" ht="12.75">
      <c r="C192" s="8"/>
      <c r="D192" s="8"/>
      <c r="E192" s="8"/>
      <c r="F192" s="8"/>
      <c r="G192" s="8"/>
      <c r="H192" s="8"/>
      <c r="I192" s="8"/>
    </row>
    <row r="193" spans="3:9" ht="12.75">
      <c r="C193" s="8"/>
      <c r="D193" s="8"/>
      <c r="E193" s="8"/>
      <c r="F193" s="8"/>
      <c r="G193" s="8"/>
      <c r="H193" s="8"/>
      <c r="I193" s="8"/>
    </row>
    <row r="194" spans="3:9" ht="12.75">
      <c r="C194" s="8"/>
      <c r="D194" s="8"/>
      <c r="E194" s="8"/>
      <c r="F194" s="8"/>
      <c r="G194" s="8"/>
      <c r="H194" s="8"/>
      <c r="I194" s="8"/>
    </row>
    <row r="195" spans="3:9" ht="12.75">
      <c r="C195" s="8"/>
      <c r="D195" s="8"/>
      <c r="E195" s="8"/>
      <c r="F195" s="8"/>
      <c r="G195" s="8"/>
      <c r="H195" s="8"/>
      <c r="I195" s="8"/>
    </row>
    <row r="196" spans="3:9" ht="12.75">
      <c r="C196" s="8"/>
      <c r="D196" s="8"/>
      <c r="E196" s="8"/>
      <c r="F196" s="8"/>
      <c r="G196" s="8"/>
      <c r="H196" s="8"/>
      <c r="I196" s="8"/>
    </row>
    <row r="197" spans="3:9" ht="12.75">
      <c r="C197" s="8"/>
      <c r="D197" s="8"/>
      <c r="E197" s="8"/>
      <c r="F197" s="8"/>
      <c r="G197" s="8"/>
      <c r="H197" s="8"/>
      <c r="I197" s="8"/>
    </row>
    <row r="198" spans="3:9" ht="12.75">
      <c r="C198" s="8"/>
      <c r="D198" s="8"/>
      <c r="E198" s="8"/>
      <c r="F198" s="8"/>
      <c r="G198" s="8"/>
      <c r="H198" s="8"/>
      <c r="I198" s="8"/>
    </row>
    <row r="199" spans="3:9" ht="12.75">
      <c r="C199" s="8"/>
      <c r="D199" s="8"/>
      <c r="E199" s="8"/>
      <c r="F199" s="8"/>
      <c r="G199" s="8"/>
      <c r="H199" s="8"/>
      <c r="I199" s="8"/>
    </row>
    <row r="200" spans="3:9" ht="12.75">
      <c r="C200" s="8"/>
      <c r="D200" s="8"/>
      <c r="E200" s="8"/>
      <c r="F200" s="8"/>
      <c r="G200" s="8"/>
      <c r="H200" s="8"/>
      <c r="I200" s="8"/>
    </row>
    <row r="201" spans="3:9" ht="12.75">
      <c r="C201" s="8"/>
      <c r="D201" s="8"/>
      <c r="E201" s="8"/>
      <c r="F201" s="8"/>
      <c r="G201" s="8"/>
      <c r="H201" s="8"/>
      <c r="I201" s="8"/>
    </row>
    <row r="202" spans="3:9" ht="12.75">
      <c r="C202" s="8"/>
      <c r="D202" s="8"/>
      <c r="E202" s="8"/>
      <c r="F202" s="8"/>
      <c r="G202" s="8"/>
      <c r="H202" s="8"/>
      <c r="I202" s="8"/>
    </row>
    <row r="203" spans="3:9" ht="12.75">
      <c r="C203" s="8"/>
      <c r="D203" s="8"/>
      <c r="E203" s="8"/>
      <c r="F203" s="8"/>
      <c r="G203" s="8"/>
      <c r="H203" s="8"/>
      <c r="I203" s="8"/>
    </row>
    <row r="204" spans="3:9" ht="12.75">
      <c r="C204" s="8"/>
      <c r="D204" s="8"/>
      <c r="E204" s="8"/>
      <c r="F204" s="8"/>
      <c r="G204" s="8"/>
      <c r="H204" s="8"/>
      <c r="I204" s="8"/>
    </row>
    <row r="205" spans="3:9" ht="12.75">
      <c r="C205" s="8"/>
      <c r="D205" s="8"/>
      <c r="E205" s="8"/>
      <c r="F205" s="8"/>
      <c r="G205" s="8"/>
      <c r="H205" s="8"/>
      <c r="I205" s="8"/>
    </row>
    <row r="206" spans="3:9" ht="12.75">
      <c r="C206" s="8"/>
      <c r="D206" s="8"/>
      <c r="E206" s="8"/>
      <c r="F206" s="8"/>
      <c r="G206" s="8"/>
      <c r="H206" s="8"/>
      <c r="I206" s="8"/>
    </row>
    <row r="207" spans="3:9" ht="12.75">
      <c r="C207" s="8"/>
      <c r="D207" s="8"/>
      <c r="E207" s="8"/>
      <c r="F207" s="8"/>
      <c r="G207" s="8"/>
      <c r="H207" s="8"/>
      <c r="I207" s="8"/>
    </row>
    <row r="208" spans="3:9" ht="12.75">
      <c r="C208" s="8"/>
      <c r="D208" s="8"/>
      <c r="E208" s="8"/>
      <c r="F208" s="8"/>
      <c r="G208" s="8"/>
      <c r="H208" s="8"/>
      <c r="I208" s="8"/>
    </row>
    <row r="209" spans="3:9" ht="12.75">
      <c r="C209" s="8"/>
      <c r="D209" s="8"/>
      <c r="E209" s="8"/>
      <c r="F209" s="8"/>
      <c r="G209" s="8"/>
      <c r="H209" s="8"/>
      <c r="I209" s="8"/>
    </row>
    <row r="210" spans="3:9" ht="12.75">
      <c r="C210" s="8"/>
      <c r="D210" s="8"/>
      <c r="E210" s="8"/>
      <c r="F210" s="8"/>
      <c r="G210" s="8"/>
      <c r="H210" s="8"/>
      <c r="I210" s="8"/>
    </row>
    <row r="211" spans="3:9" ht="12.75">
      <c r="C211" s="8"/>
      <c r="D211" s="8"/>
      <c r="E211" s="8"/>
      <c r="F211" s="8"/>
      <c r="G211" s="8"/>
      <c r="H211" s="8"/>
      <c r="I211" s="8"/>
    </row>
    <row r="212" spans="3:9" ht="12.75">
      <c r="C212" s="8"/>
      <c r="D212" s="8"/>
      <c r="E212" s="8"/>
      <c r="F212" s="8"/>
      <c r="G212" s="8"/>
      <c r="H212" s="8"/>
      <c r="I212" s="8"/>
    </row>
    <row r="213" spans="3:9" ht="12.75">
      <c r="C213" s="8"/>
      <c r="D213" s="8"/>
      <c r="E213" s="8"/>
      <c r="F213" s="8"/>
      <c r="G213" s="8"/>
      <c r="H213" s="8"/>
      <c r="I213" s="8"/>
    </row>
    <row r="214" spans="3:9" ht="12.75">
      <c r="C214" s="8"/>
      <c r="D214" s="8"/>
      <c r="E214" s="8"/>
      <c r="F214" s="8"/>
      <c r="G214" s="8"/>
      <c r="H214" s="8"/>
      <c r="I214" s="8"/>
    </row>
    <row r="215" spans="3:9" ht="12.75">
      <c r="C215" s="8"/>
      <c r="D215" s="8"/>
      <c r="E215" s="8"/>
      <c r="F215" s="8"/>
      <c r="G215" s="8"/>
      <c r="H215" s="8"/>
      <c r="I215" s="8"/>
    </row>
    <row r="216" spans="3:9" ht="12.75">
      <c r="C216" s="8"/>
      <c r="D216" s="8"/>
      <c r="E216" s="8"/>
      <c r="F216" s="8"/>
      <c r="G216" s="8"/>
      <c r="H216" s="8"/>
      <c r="I216" s="8"/>
    </row>
    <row r="217" spans="3:9" ht="12.75">
      <c r="C217" s="8"/>
      <c r="D217" s="8"/>
      <c r="E217" s="8"/>
      <c r="F217" s="8"/>
      <c r="G217" s="8"/>
      <c r="H217" s="8"/>
      <c r="I217" s="8"/>
    </row>
    <row r="218" spans="3:9" ht="12.75">
      <c r="C218" s="8"/>
      <c r="D218" s="8"/>
      <c r="E218" s="8"/>
      <c r="F218" s="8"/>
      <c r="G218" s="8"/>
      <c r="H218" s="8"/>
      <c r="I218" s="8"/>
    </row>
    <row r="219" spans="3:9" ht="12.75">
      <c r="C219" s="8"/>
      <c r="D219" s="8"/>
      <c r="E219" s="8"/>
      <c r="F219" s="8"/>
      <c r="G219" s="8"/>
      <c r="H219" s="8"/>
      <c r="I219" s="8"/>
    </row>
    <row r="220" spans="3:9" ht="12.75">
      <c r="C220" s="8"/>
      <c r="D220" s="8"/>
      <c r="E220" s="8"/>
      <c r="F220" s="8"/>
      <c r="G220" s="8"/>
      <c r="H220" s="8"/>
      <c r="I220" s="8"/>
    </row>
    <row r="221" spans="3:9" ht="12.75">
      <c r="C221" s="8"/>
      <c r="D221" s="8"/>
      <c r="E221" s="8"/>
      <c r="F221" s="8"/>
      <c r="G221" s="8"/>
      <c r="H221" s="8"/>
      <c r="I221" s="8"/>
    </row>
    <row r="222" spans="3:9" ht="12.75">
      <c r="C222" s="8"/>
      <c r="D222" s="8"/>
      <c r="E222" s="8"/>
      <c r="F222" s="8"/>
      <c r="G222" s="8"/>
      <c r="H222" s="8"/>
      <c r="I222" s="8"/>
    </row>
    <row r="223" spans="3:9" ht="12.75">
      <c r="C223" s="8"/>
      <c r="D223" s="8"/>
      <c r="E223" s="8"/>
      <c r="F223" s="8"/>
      <c r="G223" s="8"/>
      <c r="H223" s="8"/>
      <c r="I223" s="8"/>
    </row>
    <row r="224" spans="3:9" ht="12.75">
      <c r="C224" s="8"/>
      <c r="D224" s="8"/>
      <c r="E224" s="8"/>
      <c r="F224" s="8"/>
      <c r="G224" s="8"/>
      <c r="H224" s="8"/>
      <c r="I224" s="8"/>
    </row>
    <row r="225" spans="3:9" ht="12.75">
      <c r="C225" s="8"/>
      <c r="D225" s="8"/>
      <c r="E225" s="8"/>
      <c r="F225" s="8"/>
      <c r="G225" s="8"/>
      <c r="H225" s="8"/>
      <c r="I225" s="8"/>
    </row>
    <row r="226" spans="3:9" ht="12.75">
      <c r="C226" s="8"/>
      <c r="D226" s="8"/>
      <c r="E226" s="8"/>
      <c r="F226" s="8"/>
      <c r="G226" s="8"/>
      <c r="H226" s="8"/>
      <c r="I226" s="8"/>
    </row>
    <row r="227" spans="3:9" ht="12.75">
      <c r="C227" s="8"/>
      <c r="D227" s="8"/>
      <c r="E227" s="8"/>
      <c r="F227" s="8"/>
      <c r="G227" s="8"/>
      <c r="H227" s="8"/>
      <c r="I227" s="8"/>
    </row>
    <row r="228" spans="3:9" ht="12.75">
      <c r="C228" s="8"/>
      <c r="D228" s="8"/>
      <c r="E228" s="8"/>
      <c r="F228" s="8"/>
      <c r="G228" s="8"/>
      <c r="H228" s="8"/>
      <c r="I228" s="8"/>
    </row>
    <row r="229" spans="3:9" ht="12.75">
      <c r="C229" s="8"/>
      <c r="D229" s="8"/>
      <c r="E229" s="8"/>
      <c r="F229" s="8"/>
      <c r="G229" s="8"/>
      <c r="H229" s="8"/>
      <c r="I229" s="8"/>
    </row>
    <row r="230" spans="3:9" ht="12.75">
      <c r="C230" s="8"/>
      <c r="D230" s="8"/>
      <c r="E230" s="8"/>
      <c r="F230" s="8"/>
      <c r="G230" s="8"/>
      <c r="H230" s="8"/>
      <c r="I230" s="8"/>
    </row>
    <row r="231" spans="3:9" ht="12.75">
      <c r="C231" s="8"/>
      <c r="D231" s="8"/>
      <c r="E231" s="8"/>
      <c r="F231" s="8"/>
      <c r="G231" s="8"/>
      <c r="H231" s="8"/>
      <c r="I231" s="8"/>
    </row>
    <row r="232" spans="3:9" ht="12.75">
      <c r="C232" s="8"/>
      <c r="D232" s="8"/>
      <c r="E232" s="8"/>
      <c r="F232" s="8"/>
      <c r="G232" s="8"/>
      <c r="H232" s="8"/>
      <c r="I232" s="8"/>
    </row>
    <row r="233" spans="3:9" ht="12.75">
      <c r="C233" s="8"/>
      <c r="D233" s="8"/>
      <c r="E233" s="8"/>
      <c r="F233" s="8"/>
      <c r="G233" s="8"/>
      <c r="H233" s="8"/>
      <c r="I233" s="8"/>
    </row>
    <row r="234" spans="3:9" ht="12.75">
      <c r="C234" s="8"/>
      <c r="D234" s="8"/>
      <c r="E234" s="8"/>
      <c r="F234" s="8"/>
      <c r="G234" s="8"/>
      <c r="H234" s="8"/>
      <c r="I234" s="8"/>
    </row>
    <row r="235" spans="3:9" ht="12.75">
      <c r="C235" s="8"/>
      <c r="D235" s="8"/>
      <c r="E235" s="8"/>
      <c r="F235" s="8"/>
      <c r="G235" s="8"/>
      <c r="H235" s="8"/>
      <c r="I235" s="8"/>
    </row>
    <row r="236" spans="3:9" ht="12.75">
      <c r="C236" s="8"/>
      <c r="D236" s="8"/>
      <c r="E236" s="8"/>
      <c r="F236" s="8"/>
      <c r="G236" s="8"/>
      <c r="H236" s="8"/>
      <c r="I236" s="8"/>
    </row>
    <row r="237" spans="3:9" ht="12.75">
      <c r="C237" s="8"/>
      <c r="D237" s="8"/>
      <c r="E237" s="8"/>
      <c r="F237" s="8"/>
      <c r="G237" s="8"/>
      <c r="H237" s="8"/>
      <c r="I237" s="8"/>
    </row>
    <row r="238" spans="3:9" ht="12.75">
      <c r="C238" s="8"/>
      <c r="D238" s="8"/>
      <c r="E238" s="8"/>
      <c r="F238" s="8"/>
      <c r="G238" s="8"/>
      <c r="H238" s="8"/>
      <c r="I238" s="8"/>
    </row>
    <row r="239" spans="3:9" ht="12.75">
      <c r="C239" s="8"/>
      <c r="D239" s="8"/>
      <c r="E239" s="8"/>
      <c r="F239" s="8"/>
      <c r="G239" s="8"/>
      <c r="H239" s="8"/>
      <c r="I239" s="8"/>
    </row>
    <row r="240" spans="3:9" ht="12.75">
      <c r="C240" s="8"/>
      <c r="D240" s="8"/>
      <c r="E240" s="8"/>
      <c r="F240" s="8"/>
      <c r="G240" s="8"/>
      <c r="H240" s="8"/>
      <c r="I240" s="8"/>
    </row>
    <row r="241" spans="3:9" ht="12.75">
      <c r="C241" s="8"/>
      <c r="D241" s="8"/>
      <c r="E241" s="8"/>
      <c r="F241" s="8"/>
      <c r="G241" s="8"/>
      <c r="H241" s="8"/>
      <c r="I241" s="8"/>
    </row>
    <row r="242" spans="3:9" ht="12.75">
      <c r="C242" s="8"/>
      <c r="D242" s="8"/>
      <c r="E242" s="8"/>
      <c r="F242" s="8"/>
      <c r="G242" s="8"/>
      <c r="H242" s="8"/>
      <c r="I242" s="8"/>
    </row>
    <row r="243" spans="3:9" ht="12.75">
      <c r="C243" s="8"/>
      <c r="D243" s="8"/>
      <c r="E243" s="8"/>
      <c r="F243" s="8"/>
      <c r="G243" s="8"/>
      <c r="H243" s="8"/>
      <c r="I243" s="8"/>
    </row>
    <row r="244" spans="3:9" ht="12.75">
      <c r="C244" s="8"/>
      <c r="D244" s="8"/>
      <c r="E244" s="8"/>
      <c r="F244" s="8"/>
      <c r="G244" s="8"/>
      <c r="H244" s="8"/>
      <c r="I244" s="8"/>
    </row>
    <row r="245" spans="3:9" ht="12.75">
      <c r="C245" s="8"/>
      <c r="D245" s="8"/>
      <c r="E245" s="8"/>
      <c r="F245" s="8"/>
      <c r="G245" s="8"/>
      <c r="H245" s="8"/>
      <c r="I245" s="8"/>
    </row>
    <row r="246" spans="3:9" ht="12.75">
      <c r="C246" s="8"/>
      <c r="D246" s="8"/>
      <c r="E246" s="8"/>
      <c r="F246" s="8"/>
      <c r="G246" s="8"/>
      <c r="H246" s="8"/>
      <c r="I246" s="8"/>
    </row>
    <row r="247" spans="3:9" ht="12.75">
      <c r="C247" s="8"/>
      <c r="D247" s="8"/>
      <c r="E247" s="8"/>
      <c r="F247" s="8"/>
      <c r="G247" s="8"/>
      <c r="H247" s="8"/>
      <c r="I247" s="8"/>
    </row>
    <row r="248" spans="3:9" ht="12.75">
      <c r="C248" s="8"/>
      <c r="D248" s="8"/>
      <c r="E248" s="8"/>
      <c r="F248" s="8"/>
      <c r="G248" s="8"/>
      <c r="H248" s="8"/>
      <c r="I248" s="8"/>
    </row>
    <row r="249" spans="3:9" ht="12.75">
      <c r="C249" s="8"/>
      <c r="D249" s="8"/>
      <c r="E249" s="8"/>
      <c r="F249" s="8"/>
      <c r="G249" s="8"/>
      <c r="H249" s="8"/>
      <c r="I249" s="8"/>
    </row>
    <row r="250" spans="3:9" ht="12.75">
      <c r="C250" s="8"/>
      <c r="D250" s="8"/>
      <c r="E250" s="8"/>
      <c r="F250" s="8"/>
      <c r="G250" s="8"/>
      <c r="H250" s="8"/>
      <c r="I250" s="8"/>
    </row>
    <row r="251" spans="3:9" ht="12.75">
      <c r="C251" s="8"/>
      <c r="D251" s="8"/>
      <c r="E251" s="8"/>
      <c r="F251" s="8"/>
      <c r="G251" s="8"/>
      <c r="H251" s="8"/>
      <c r="I251" s="8"/>
    </row>
    <row r="252" spans="3:9" ht="12.75">
      <c r="C252" s="8"/>
      <c r="D252" s="8"/>
      <c r="E252" s="8"/>
      <c r="F252" s="8"/>
      <c r="G252" s="8"/>
      <c r="H252" s="8"/>
      <c r="I252" s="8"/>
    </row>
    <row r="253" spans="3:9" ht="12.75">
      <c r="C253" s="8"/>
      <c r="D253" s="8"/>
      <c r="E253" s="8"/>
      <c r="F253" s="8"/>
      <c r="G253" s="8"/>
      <c r="H253" s="8"/>
      <c r="I253" s="8"/>
    </row>
    <row r="254" spans="3:9" ht="12.75">
      <c r="C254" s="8"/>
      <c r="D254" s="8"/>
      <c r="E254" s="8"/>
      <c r="F254" s="8"/>
      <c r="G254" s="8"/>
      <c r="H254" s="8"/>
      <c r="I254" s="8"/>
    </row>
    <row r="255" spans="3:9" ht="12.75">
      <c r="C255" s="8"/>
      <c r="D255" s="8"/>
      <c r="E255" s="8"/>
      <c r="F255" s="8"/>
      <c r="G255" s="8"/>
      <c r="H255" s="8"/>
      <c r="I255" s="8"/>
    </row>
    <row r="256" spans="3:9" ht="12.75">
      <c r="C256" s="8"/>
      <c r="D256" s="8"/>
      <c r="E256" s="8"/>
      <c r="F256" s="8"/>
      <c r="G256" s="8"/>
      <c r="H256" s="8"/>
      <c r="I256" s="8"/>
    </row>
    <row r="257" spans="3:9" ht="12.75">
      <c r="C257" s="8"/>
      <c r="D257" s="8"/>
      <c r="E257" s="8"/>
      <c r="F257" s="8"/>
      <c r="G257" s="8"/>
      <c r="H257" s="8"/>
      <c r="I257" s="8"/>
    </row>
    <row r="258" spans="3:9" ht="12.75">
      <c r="C258" s="8"/>
      <c r="D258" s="8"/>
      <c r="E258" s="8"/>
      <c r="F258" s="8"/>
      <c r="G258" s="8"/>
      <c r="H258" s="8"/>
      <c r="I258" s="8"/>
    </row>
    <row r="259" spans="3:9" ht="12.75">
      <c r="C259" s="8"/>
      <c r="D259" s="8"/>
      <c r="E259" s="8"/>
      <c r="F259" s="8"/>
      <c r="G259" s="8"/>
      <c r="H259" s="8"/>
      <c r="I259" s="8"/>
    </row>
    <row r="260" spans="3:9" ht="12.75">
      <c r="C260" s="8"/>
      <c r="D260" s="8"/>
      <c r="E260" s="8"/>
      <c r="F260" s="8"/>
      <c r="G260" s="8"/>
      <c r="H260" s="8"/>
      <c r="I260" s="8"/>
    </row>
    <row r="261" spans="3:9" ht="12.75">
      <c r="C261" s="8"/>
      <c r="D261" s="8"/>
      <c r="E261" s="8"/>
      <c r="F261" s="8"/>
      <c r="G261" s="8"/>
      <c r="H261" s="8"/>
      <c r="I261" s="8"/>
    </row>
    <row r="262" spans="3:9" ht="12.75">
      <c r="C262" s="8"/>
      <c r="D262" s="8"/>
      <c r="E262" s="8"/>
      <c r="F262" s="8"/>
      <c r="G262" s="8"/>
      <c r="H262" s="8"/>
      <c r="I262" s="8"/>
    </row>
    <row r="263" spans="3:9" ht="12.75">
      <c r="C263" s="8"/>
      <c r="D263" s="8"/>
      <c r="E263" s="8"/>
      <c r="F263" s="8"/>
      <c r="G263" s="8"/>
      <c r="H263" s="8"/>
      <c r="I263" s="8"/>
    </row>
    <row r="264" spans="3:9" ht="12.75">
      <c r="C264" s="8"/>
      <c r="D264" s="8"/>
      <c r="E264" s="8"/>
      <c r="F264" s="8"/>
      <c r="G264" s="8"/>
      <c r="H264" s="8"/>
      <c r="I264" s="8"/>
    </row>
    <row r="265" spans="3:9" ht="12.75">
      <c r="C265" s="8"/>
      <c r="D265" s="8"/>
      <c r="E265" s="8"/>
      <c r="F265" s="8"/>
      <c r="G265" s="8"/>
      <c r="H265" s="8"/>
      <c r="I265" s="8"/>
    </row>
    <row r="266" spans="3:9" ht="12.75">
      <c r="C266" s="8"/>
      <c r="D266" s="8"/>
      <c r="E266" s="8"/>
      <c r="F266" s="8"/>
      <c r="G266" s="8"/>
      <c r="H266" s="8"/>
      <c r="I266" s="8"/>
    </row>
    <row r="267" spans="3:9" ht="12.75">
      <c r="C267" s="8"/>
      <c r="D267" s="8"/>
      <c r="E267" s="8"/>
      <c r="F267" s="8"/>
      <c r="G267" s="8"/>
      <c r="H267" s="8"/>
      <c r="I267" s="8"/>
    </row>
    <row r="268" spans="3:9" ht="12.75">
      <c r="C268" s="8"/>
      <c r="D268" s="8"/>
      <c r="E268" s="8"/>
      <c r="F268" s="8"/>
      <c r="G268" s="8"/>
      <c r="H268" s="8"/>
      <c r="I268" s="8"/>
    </row>
    <row r="269" spans="3:9" ht="12.75">
      <c r="C269" s="8"/>
      <c r="D269" s="8"/>
      <c r="E269" s="8"/>
      <c r="F269" s="8"/>
      <c r="G269" s="8"/>
      <c r="H269" s="8"/>
      <c r="I269" s="8"/>
    </row>
    <row r="270" spans="3:9" ht="12.75">
      <c r="C270" s="8"/>
      <c r="D270" s="8"/>
      <c r="E270" s="8"/>
      <c r="F270" s="8"/>
      <c r="G270" s="8"/>
      <c r="H270" s="8"/>
      <c r="I270" s="8"/>
    </row>
    <row r="271" spans="3:9" ht="12.75">
      <c r="C271" s="8"/>
      <c r="D271" s="8"/>
      <c r="E271" s="8"/>
      <c r="F271" s="8"/>
      <c r="G271" s="8"/>
      <c r="H271" s="8"/>
      <c r="I271" s="8"/>
    </row>
    <row r="272" spans="3:9" ht="12.75">
      <c r="C272" s="8"/>
      <c r="D272" s="8"/>
      <c r="E272" s="8"/>
      <c r="F272" s="8"/>
      <c r="G272" s="8"/>
      <c r="H272" s="8"/>
      <c r="I272" s="8"/>
    </row>
    <row r="273" spans="3:9" ht="12.75">
      <c r="C273" s="8"/>
      <c r="D273" s="8"/>
      <c r="E273" s="8"/>
      <c r="F273" s="8"/>
      <c r="G273" s="8"/>
      <c r="H273" s="8"/>
      <c r="I273" s="8"/>
    </row>
    <row r="274" spans="3:9" ht="12.75">
      <c r="C274" s="8"/>
      <c r="D274" s="8"/>
      <c r="E274" s="8"/>
      <c r="F274" s="8"/>
      <c r="G274" s="8"/>
      <c r="H274" s="8"/>
      <c r="I274" s="8"/>
    </row>
    <row r="275" spans="3:9" ht="12.75">
      <c r="C275" s="8"/>
      <c r="D275" s="8"/>
      <c r="E275" s="8"/>
      <c r="F275" s="8"/>
      <c r="G275" s="8"/>
      <c r="H275" s="8"/>
      <c r="I275" s="8"/>
    </row>
    <row r="276" spans="3:9" ht="12.75">
      <c r="C276" s="8"/>
      <c r="D276" s="8"/>
      <c r="E276" s="8"/>
      <c r="F276" s="8"/>
      <c r="G276" s="8"/>
      <c r="H276" s="8"/>
      <c r="I276" s="8"/>
    </row>
    <row r="277" spans="3:9" ht="12.75">
      <c r="C277" s="8"/>
      <c r="D277" s="8"/>
      <c r="E277" s="8"/>
      <c r="F277" s="8"/>
      <c r="G277" s="8"/>
      <c r="H277" s="8"/>
      <c r="I277" s="8"/>
    </row>
    <row r="278" spans="3:9" ht="12.75">
      <c r="C278" s="8"/>
      <c r="D278" s="8"/>
      <c r="E278" s="8"/>
      <c r="F278" s="8"/>
      <c r="G278" s="8"/>
      <c r="H278" s="8"/>
      <c r="I278" s="8"/>
    </row>
    <row r="279" spans="3:9" ht="12.75">
      <c r="C279" s="8"/>
      <c r="D279" s="8"/>
      <c r="E279" s="8"/>
      <c r="F279" s="8"/>
      <c r="G279" s="8"/>
      <c r="H279" s="8"/>
      <c r="I279" s="8"/>
    </row>
    <row r="280" spans="3:9" ht="12.75">
      <c r="C280" s="8"/>
      <c r="D280" s="8"/>
      <c r="E280" s="8"/>
      <c r="F280" s="8"/>
      <c r="G280" s="8"/>
      <c r="H280" s="8"/>
      <c r="I280" s="8"/>
    </row>
    <row r="281" spans="3:9" ht="12.75">
      <c r="C281" s="8"/>
      <c r="D281" s="8"/>
      <c r="E281" s="8"/>
      <c r="F281" s="8"/>
      <c r="G281" s="8"/>
      <c r="H281" s="8"/>
      <c r="I281" s="8"/>
    </row>
    <row r="282" spans="3:9" ht="12.75">
      <c r="C282" s="8"/>
      <c r="D282" s="8"/>
      <c r="E282" s="8"/>
      <c r="F282" s="8"/>
      <c r="G282" s="8"/>
      <c r="H282" s="8"/>
      <c r="I282" s="8"/>
    </row>
    <row r="283" spans="3:9" ht="12.75">
      <c r="C283" s="8"/>
      <c r="D283" s="8"/>
      <c r="E283" s="8"/>
      <c r="F283" s="8"/>
      <c r="G283" s="8"/>
      <c r="H283" s="8"/>
      <c r="I283" s="8"/>
    </row>
    <row r="284" spans="3:9" ht="12.75">
      <c r="C284" s="8"/>
      <c r="D284" s="8"/>
      <c r="E284" s="8"/>
      <c r="F284" s="8"/>
      <c r="G284" s="8"/>
      <c r="H284" s="8"/>
      <c r="I284" s="8"/>
    </row>
    <row r="285" spans="3:9" ht="12.75">
      <c r="C285" s="8"/>
      <c r="D285" s="8"/>
      <c r="E285" s="8"/>
      <c r="F285" s="8"/>
      <c r="G285" s="8"/>
      <c r="H285" s="8"/>
      <c r="I285" s="8"/>
    </row>
    <row r="286" spans="3:9" ht="12.75">
      <c r="C286" s="8"/>
      <c r="D286" s="8"/>
      <c r="E286" s="8"/>
      <c r="F286" s="8"/>
      <c r="G286" s="8"/>
      <c r="H286" s="8"/>
      <c r="I286" s="8"/>
    </row>
    <row r="287" spans="3:9" ht="12.75">
      <c r="C287" s="8"/>
      <c r="D287" s="8"/>
      <c r="E287" s="8"/>
      <c r="F287" s="8"/>
      <c r="G287" s="8"/>
      <c r="H287" s="8"/>
      <c r="I287" s="8"/>
    </row>
    <row r="288" spans="3:9" ht="12.75">
      <c r="C288" s="8"/>
      <c r="D288" s="8"/>
      <c r="E288" s="8"/>
      <c r="F288" s="8"/>
      <c r="G288" s="8"/>
      <c r="H288" s="8"/>
      <c r="I288" s="8"/>
    </row>
    <row r="289" spans="3:9" ht="12.75">
      <c r="C289" s="8"/>
      <c r="D289" s="8"/>
      <c r="E289" s="8"/>
      <c r="F289" s="8"/>
      <c r="G289" s="8"/>
      <c r="H289" s="8"/>
      <c r="I289" s="8"/>
    </row>
    <row r="290" spans="3:9" ht="12.75">
      <c r="C290" s="8"/>
      <c r="D290" s="8"/>
      <c r="E290" s="8"/>
      <c r="F290" s="8"/>
      <c r="G290" s="8"/>
      <c r="H290" s="8"/>
      <c r="I290" s="8"/>
    </row>
    <row r="291" spans="3:9" ht="12.75">
      <c r="C291" s="8"/>
      <c r="D291" s="8"/>
      <c r="E291" s="8"/>
      <c r="F291" s="8"/>
      <c r="G291" s="8"/>
      <c r="H291" s="8"/>
      <c r="I291" s="8"/>
    </row>
    <row r="292" spans="3:9" ht="12.75">
      <c r="C292" s="8"/>
      <c r="D292" s="8"/>
      <c r="E292" s="8"/>
      <c r="F292" s="8"/>
      <c r="G292" s="8"/>
      <c r="H292" s="8"/>
      <c r="I292" s="8"/>
    </row>
    <row r="293" spans="3:9" ht="12.75">
      <c r="C293" s="8"/>
      <c r="D293" s="8"/>
      <c r="E293" s="8"/>
      <c r="F293" s="8"/>
      <c r="G293" s="8"/>
      <c r="H293" s="8"/>
      <c r="I293" s="8"/>
    </row>
    <row r="294" spans="3:9" ht="12.75">
      <c r="C294" s="8"/>
      <c r="D294" s="8"/>
      <c r="E294" s="8"/>
      <c r="F294" s="8"/>
      <c r="G294" s="8"/>
      <c r="H294" s="8"/>
      <c r="I294" s="8"/>
    </row>
    <row r="295" spans="3:9" ht="12.75">
      <c r="C295" s="8"/>
      <c r="D295" s="8"/>
      <c r="E295" s="8"/>
      <c r="F295" s="8"/>
      <c r="G295" s="8"/>
      <c r="H295" s="8"/>
      <c r="I295" s="8"/>
    </row>
    <row r="296" spans="3:9" ht="12.75">
      <c r="C296" s="8"/>
      <c r="D296" s="8"/>
      <c r="E296" s="8"/>
      <c r="F296" s="8"/>
      <c r="G296" s="8"/>
      <c r="H296" s="8"/>
      <c r="I296" s="8"/>
    </row>
    <row r="297" spans="3:9" ht="12.75">
      <c r="C297" s="8"/>
      <c r="D297" s="8"/>
      <c r="E297" s="8"/>
      <c r="F297" s="8"/>
      <c r="G297" s="8"/>
      <c r="H297" s="8"/>
      <c r="I297" s="8"/>
    </row>
    <row r="298" spans="3:9" ht="12.75">
      <c r="C298" s="8"/>
      <c r="D298" s="8"/>
      <c r="E298" s="8"/>
      <c r="F298" s="8"/>
      <c r="G298" s="8"/>
      <c r="H298" s="8"/>
      <c r="I298" s="8"/>
    </row>
    <row r="299" spans="3:9" ht="12.75">
      <c r="C299" s="8"/>
      <c r="D299" s="8"/>
      <c r="E299" s="8"/>
      <c r="F299" s="8"/>
      <c r="G299" s="8"/>
      <c r="H299" s="8"/>
      <c r="I299" s="8"/>
    </row>
    <row r="300" spans="3:9" ht="12.75">
      <c r="C300" s="8"/>
      <c r="D300" s="8"/>
      <c r="E300" s="8"/>
      <c r="F300" s="8"/>
      <c r="G300" s="8"/>
      <c r="H300" s="8"/>
      <c r="I300" s="8"/>
    </row>
    <row r="301" spans="3:9" ht="12.75">
      <c r="C301" s="8"/>
      <c r="D301" s="8"/>
      <c r="E301" s="8"/>
      <c r="F301" s="8"/>
      <c r="G301" s="8"/>
      <c r="H301" s="8"/>
      <c r="I301" s="8"/>
    </row>
    <row r="302" spans="3:9" ht="12.75">
      <c r="C302" s="8"/>
      <c r="D302" s="8"/>
      <c r="E302" s="8"/>
      <c r="F302" s="8"/>
      <c r="G302" s="8"/>
      <c r="H302" s="8"/>
      <c r="I302" s="8"/>
    </row>
    <row r="303" spans="3:9" ht="12.75">
      <c r="C303" s="8"/>
      <c r="D303" s="8"/>
      <c r="E303" s="8"/>
      <c r="F303" s="8"/>
      <c r="G303" s="8"/>
      <c r="H303" s="8"/>
      <c r="I303" s="8"/>
    </row>
    <row r="304" spans="3:9" ht="12.75">
      <c r="C304" s="8"/>
      <c r="D304" s="8"/>
      <c r="E304" s="8"/>
      <c r="F304" s="8"/>
      <c r="G304" s="8"/>
      <c r="H304" s="8"/>
      <c r="I304" s="8"/>
    </row>
    <row r="305" spans="3:9" ht="12.75">
      <c r="C305" s="8"/>
      <c r="D305" s="8"/>
      <c r="E305" s="8"/>
      <c r="F305" s="8"/>
      <c r="G305" s="8"/>
      <c r="H305" s="8"/>
      <c r="I305" s="8"/>
    </row>
    <row r="306" spans="3:9" ht="12.75">
      <c r="C306" s="8"/>
      <c r="D306" s="8"/>
      <c r="E306" s="8"/>
      <c r="F306" s="8"/>
      <c r="G306" s="8"/>
      <c r="H306" s="8"/>
      <c r="I306" s="8"/>
    </row>
    <row r="307" spans="3:9" ht="12.75">
      <c r="C307" s="8"/>
      <c r="D307" s="8"/>
      <c r="E307" s="8"/>
      <c r="F307" s="8"/>
      <c r="G307" s="8"/>
      <c r="H307" s="8"/>
      <c r="I307" s="8"/>
    </row>
    <row r="308" spans="3:9" ht="12.75">
      <c r="C308" s="8"/>
      <c r="D308" s="8"/>
      <c r="E308" s="8"/>
      <c r="F308" s="8"/>
      <c r="G308" s="8"/>
      <c r="H308" s="8"/>
      <c r="I308" s="8"/>
    </row>
    <row r="309" spans="3:9" ht="12.75">
      <c r="C309" s="8"/>
      <c r="D309" s="8"/>
      <c r="E309" s="8"/>
      <c r="F309" s="8"/>
      <c r="G309" s="8"/>
      <c r="H309" s="8"/>
      <c r="I309" s="8"/>
    </row>
    <row r="310" spans="3:9" ht="12.75">
      <c r="C310" s="8"/>
      <c r="D310" s="8"/>
      <c r="E310" s="8"/>
      <c r="F310" s="8"/>
      <c r="G310" s="8"/>
      <c r="H310" s="8"/>
      <c r="I310" s="8"/>
    </row>
    <row r="311" spans="3:9" ht="12.75">
      <c r="C311" s="8"/>
      <c r="D311" s="8"/>
      <c r="E311" s="8"/>
      <c r="F311" s="8"/>
      <c r="G311" s="8"/>
      <c r="H311" s="8"/>
      <c r="I311" s="8"/>
    </row>
    <row r="312" spans="3:9" ht="12.75">
      <c r="C312" s="8"/>
      <c r="D312" s="8"/>
      <c r="E312" s="8"/>
      <c r="F312" s="8"/>
      <c r="G312" s="8"/>
      <c r="H312" s="8"/>
      <c r="I312" s="8"/>
    </row>
    <row r="313" spans="3:9" ht="12.75">
      <c r="C313" s="8"/>
      <c r="D313" s="8"/>
      <c r="E313" s="8"/>
      <c r="F313" s="8"/>
      <c r="G313" s="8"/>
      <c r="H313" s="8"/>
      <c r="I313" s="8"/>
    </row>
    <row r="314" spans="3:9" ht="12.75">
      <c r="C314" s="8"/>
      <c r="D314" s="8"/>
      <c r="E314" s="8"/>
      <c r="F314" s="8"/>
      <c r="G314" s="8"/>
      <c r="H314" s="8"/>
      <c r="I314" s="8"/>
    </row>
    <row r="315" spans="3:9" ht="12.75">
      <c r="C315" s="8"/>
      <c r="D315" s="8"/>
      <c r="E315" s="8"/>
      <c r="F315" s="8"/>
      <c r="G315" s="8"/>
      <c r="H315" s="8"/>
      <c r="I315" s="8"/>
    </row>
    <row r="316" spans="3:9" ht="12.75">
      <c r="C316" s="8"/>
      <c r="D316" s="8"/>
      <c r="E316" s="8"/>
      <c r="F316" s="8"/>
      <c r="G316" s="8"/>
      <c r="H316" s="8"/>
      <c r="I316" s="8"/>
    </row>
    <row r="317" spans="3:9" ht="12.75">
      <c r="C317" s="8"/>
      <c r="D317" s="8"/>
      <c r="E317" s="8"/>
      <c r="F317" s="8"/>
      <c r="G317" s="8"/>
      <c r="H317" s="8"/>
      <c r="I317" s="8"/>
    </row>
    <row r="318" spans="3:9" ht="12.75">
      <c r="C318" s="8"/>
      <c r="D318" s="8"/>
      <c r="E318" s="8"/>
      <c r="F318" s="8"/>
      <c r="G318" s="8"/>
      <c r="H318" s="8"/>
      <c r="I318" s="8"/>
    </row>
    <row r="319" spans="3:9" ht="12.75">
      <c r="C319" s="8"/>
      <c r="D319" s="8"/>
      <c r="E319" s="8"/>
      <c r="F319" s="8"/>
      <c r="G319" s="8"/>
      <c r="H319" s="8"/>
      <c r="I319" s="8"/>
    </row>
    <row r="320" spans="3:9" ht="12.75">
      <c r="C320" s="8"/>
      <c r="D320" s="8"/>
      <c r="E320" s="8"/>
      <c r="F320" s="8"/>
      <c r="G320" s="8"/>
      <c r="H320" s="8"/>
      <c r="I320" s="8"/>
    </row>
    <row r="321" spans="3:9" ht="12.75">
      <c r="C321" s="8"/>
      <c r="D321" s="8"/>
      <c r="E321" s="8"/>
      <c r="F321" s="8"/>
      <c r="G321" s="8"/>
      <c r="H321" s="8"/>
      <c r="I321" s="8"/>
    </row>
    <row r="322" spans="3:9" ht="12.75">
      <c r="C322" s="8"/>
      <c r="D322" s="8"/>
      <c r="E322" s="8"/>
      <c r="F322" s="8"/>
      <c r="G322" s="8"/>
      <c r="H322" s="8"/>
      <c r="I322" s="8"/>
    </row>
    <row r="323" spans="3:9" ht="12.75">
      <c r="C323" s="8"/>
      <c r="D323" s="8"/>
      <c r="E323" s="8"/>
      <c r="F323" s="8"/>
      <c r="G323" s="8"/>
      <c r="H323" s="8"/>
      <c r="I323" s="8"/>
    </row>
    <row r="324" spans="3:9" ht="12.75">
      <c r="C324" s="8"/>
      <c r="D324" s="8"/>
      <c r="E324" s="8"/>
      <c r="F324" s="8"/>
      <c r="G324" s="8"/>
      <c r="H324" s="8"/>
      <c r="I324" s="8"/>
    </row>
    <row r="325" spans="3:9" ht="12.75">
      <c r="C325" s="8"/>
      <c r="D325" s="8"/>
      <c r="E325" s="8"/>
      <c r="F325" s="8"/>
      <c r="G325" s="8"/>
      <c r="H325" s="8"/>
      <c r="I325" s="8"/>
    </row>
    <row r="326" spans="3:9" ht="12.75">
      <c r="C326" s="8"/>
      <c r="D326" s="8"/>
      <c r="E326" s="8"/>
      <c r="F326" s="8"/>
      <c r="G326" s="8"/>
      <c r="H326" s="8"/>
      <c r="I326" s="8"/>
    </row>
    <row r="327" spans="3:9" ht="12.75">
      <c r="C327" s="8"/>
      <c r="D327" s="8"/>
      <c r="E327" s="8"/>
      <c r="F327" s="8"/>
      <c r="G327" s="8"/>
      <c r="H327" s="8"/>
      <c r="I327" s="8"/>
    </row>
    <row r="328" spans="3:9" ht="12.75">
      <c r="C328" s="8"/>
      <c r="D328" s="8"/>
      <c r="E328" s="8"/>
      <c r="F328" s="8"/>
      <c r="G328" s="8"/>
      <c r="H328" s="8"/>
      <c r="I328" s="8"/>
    </row>
    <row r="329" spans="3:9" ht="12.75">
      <c r="C329" s="8"/>
      <c r="D329" s="8"/>
      <c r="E329" s="8"/>
      <c r="F329" s="8"/>
      <c r="G329" s="8"/>
      <c r="H329" s="8"/>
      <c r="I329" s="8"/>
    </row>
    <row r="330" spans="3:9" ht="12.75">
      <c r="C330" s="8"/>
      <c r="D330" s="8"/>
      <c r="E330" s="8"/>
      <c r="F330" s="8"/>
      <c r="G330" s="8"/>
      <c r="H330" s="8"/>
      <c r="I330" s="8"/>
    </row>
    <row r="331" spans="3:9" ht="12.75">
      <c r="C331" s="8"/>
      <c r="D331" s="8"/>
      <c r="E331" s="8"/>
      <c r="F331" s="8"/>
      <c r="G331" s="8"/>
      <c r="H331" s="8"/>
      <c r="I331" s="8"/>
    </row>
    <row r="332" spans="3:9" ht="12.75">
      <c r="C332" s="8"/>
      <c r="D332" s="8"/>
      <c r="E332" s="8"/>
      <c r="F332" s="8"/>
      <c r="G332" s="8"/>
      <c r="H332" s="8"/>
      <c r="I332" s="8"/>
    </row>
    <row r="333" spans="3:9" ht="12.75">
      <c r="C333" s="8"/>
      <c r="D333" s="8"/>
      <c r="E333" s="8"/>
      <c r="F333" s="8"/>
      <c r="G333" s="8"/>
      <c r="H333" s="8"/>
      <c r="I333" s="8"/>
    </row>
    <row r="334" spans="3:9" ht="12.75">
      <c r="C334" s="8"/>
      <c r="D334" s="8"/>
      <c r="E334" s="8"/>
      <c r="F334" s="8"/>
      <c r="G334" s="8"/>
      <c r="H334" s="8"/>
      <c r="I334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 Hopkins</dc:creator>
  <cp:keywords/>
  <dc:description/>
  <cp:lastModifiedBy> </cp:lastModifiedBy>
  <cp:lastPrinted>2013-11-17T17:04:16Z</cp:lastPrinted>
  <dcterms:created xsi:type="dcterms:W3CDTF">2001-03-18T14:15:07Z</dcterms:created>
  <dcterms:modified xsi:type="dcterms:W3CDTF">2013-11-28T07:59:52Z</dcterms:modified>
  <cp:category/>
  <cp:version/>
  <cp:contentType/>
  <cp:contentStatus/>
</cp:coreProperties>
</file>